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FY 2023\5.0 Long Term Planning\MIO Technical Assistance Program\Received Proposals\Guardian Grant Advisors Proposal – MATS MIO Technical Assistance Program\"/>
    </mc:Choice>
  </mc:AlternateContent>
  <bookViews>
    <workbookView xWindow="28680" yWindow="-120" windowWidth="29040" windowHeight="15720"/>
  </bookViews>
  <sheets>
    <sheet name="#1 EV Project Fee Breakdown" sheetId="4" r:id="rId1"/>
    <sheet name="#2 Bridge Project Fee Breakdown" sheetId="3" r:id="rId2"/>
    <sheet name="Rates" sheetId="2" r:id="rId3"/>
  </sheets>
  <definedNames>
    <definedName name="_xlnm.Print_Area" localSheetId="0">'#1 EV Project Fee Breakdown'!$B$9:$BE$54</definedName>
    <definedName name="_xlnm.Print_Area" localSheetId="1">'#2 Bridge Project Fee Breakdown'!$B$11:$BF$54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1" i="4" l="1"/>
  <c r="P50" i="4"/>
  <c r="P49" i="4"/>
  <c r="P48" i="4"/>
  <c r="P47" i="4"/>
  <c r="P46" i="4"/>
  <c r="P45" i="4"/>
  <c r="P44" i="4"/>
  <c r="P43" i="4"/>
  <c r="P42" i="4"/>
  <c r="P41" i="4"/>
  <c r="P40" i="4"/>
  <c r="P39" i="4"/>
  <c r="P38" i="4"/>
  <c r="P37" i="4"/>
  <c r="P36" i="4"/>
  <c r="P35" i="4"/>
  <c r="P34" i="4"/>
  <c r="P33" i="4"/>
  <c r="P32" i="4"/>
  <c r="P31" i="4"/>
  <c r="P30" i="4"/>
  <c r="P29" i="4"/>
  <c r="P27" i="4"/>
  <c r="P26" i="4"/>
  <c r="P25" i="4"/>
  <c r="P24" i="4"/>
  <c r="P23" i="4"/>
  <c r="P22" i="4"/>
  <c r="P21" i="4"/>
  <c r="P20" i="4"/>
  <c r="P19" i="4"/>
  <c r="P11" i="4"/>
  <c r="P12" i="4"/>
  <c r="P13" i="4"/>
  <c r="P14" i="4"/>
  <c r="P15" i="4"/>
  <c r="P16" i="4"/>
  <c r="P17" i="4"/>
  <c r="P53" i="3"/>
  <c r="P52" i="3"/>
  <c r="P51" i="3"/>
  <c r="P50" i="3"/>
  <c r="P49" i="3"/>
  <c r="P48" i="3"/>
  <c r="P47" i="3"/>
  <c r="P46" i="3"/>
  <c r="P45" i="3"/>
  <c r="P44" i="3"/>
  <c r="P43" i="3"/>
  <c r="P42" i="3"/>
  <c r="P41" i="3"/>
  <c r="P40" i="3"/>
  <c r="P39" i="3"/>
  <c r="P38" i="3"/>
  <c r="P37" i="3"/>
  <c r="P36" i="3"/>
  <c r="P35" i="3"/>
  <c r="P34" i="3"/>
  <c r="P33" i="3"/>
  <c r="P32" i="3"/>
  <c r="P31" i="3"/>
  <c r="P30" i="3"/>
  <c r="P28" i="3"/>
  <c r="P27" i="3"/>
  <c r="P26" i="3"/>
  <c r="P25" i="3"/>
  <c r="P24" i="3"/>
  <c r="P23" i="3"/>
  <c r="P22" i="3"/>
  <c r="P21" i="3"/>
  <c r="P14" i="3"/>
  <c r="P15" i="3"/>
  <c r="P16" i="3"/>
  <c r="P17" i="3"/>
  <c r="P18" i="3"/>
  <c r="P19" i="3"/>
  <c r="P13" i="3"/>
  <c r="O53" i="3"/>
  <c r="O52" i="3"/>
  <c r="O51" i="3"/>
  <c r="O50" i="3"/>
  <c r="O49" i="3"/>
  <c r="O48" i="3"/>
  <c r="O47" i="3"/>
  <c r="O46" i="3"/>
  <c r="O41" i="3"/>
  <c r="O40" i="3"/>
  <c r="O39" i="3"/>
  <c r="O38" i="3"/>
  <c r="O37" i="3"/>
  <c r="O36" i="3"/>
  <c r="O35" i="3"/>
  <c r="O34" i="3"/>
  <c r="O33" i="3"/>
  <c r="O32" i="3"/>
  <c r="O31" i="3"/>
  <c r="O30" i="3"/>
  <c r="O28" i="3"/>
  <c r="O27" i="3"/>
  <c r="O26" i="3"/>
  <c r="O25" i="3"/>
  <c r="O24" i="3"/>
  <c r="O23" i="3"/>
  <c r="O22" i="3"/>
  <c r="O21" i="3"/>
  <c r="O19" i="3"/>
  <c r="O18" i="3"/>
  <c r="O17" i="3"/>
  <c r="O16" i="3"/>
  <c r="O15" i="3"/>
  <c r="O14" i="3"/>
  <c r="O13" i="3"/>
  <c r="O51" i="4"/>
  <c r="O50" i="4"/>
  <c r="O49" i="4"/>
  <c r="O48" i="4"/>
  <c r="O47" i="4"/>
  <c r="O46" i="4"/>
  <c r="O45" i="4"/>
  <c r="O44" i="4"/>
  <c r="O43" i="4"/>
  <c r="O42" i="4"/>
  <c r="O41" i="4"/>
  <c r="O40" i="4"/>
  <c r="O39" i="4"/>
  <c r="O38" i="4"/>
  <c r="O37" i="4"/>
  <c r="O36" i="4"/>
  <c r="O35" i="4"/>
  <c r="O34" i="4"/>
  <c r="O33" i="4"/>
  <c r="O32" i="4"/>
  <c r="O31" i="4"/>
  <c r="O30" i="4"/>
  <c r="O29" i="4"/>
  <c r="O26" i="4"/>
  <c r="O25" i="4"/>
  <c r="O24" i="4"/>
  <c r="O23" i="4"/>
  <c r="O22" i="4"/>
  <c r="O21" i="4"/>
  <c r="O20" i="4"/>
  <c r="O19" i="4"/>
  <c r="O13" i="4"/>
  <c r="O14" i="4"/>
  <c r="O15" i="4"/>
  <c r="O16" i="4"/>
  <c r="O17" i="4"/>
  <c r="O12" i="4"/>
  <c r="O11" i="4"/>
  <c r="O29" i="3" l="1"/>
  <c r="P29" i="3"/>
  <c r="O12" i="3"/>
  <c r="P20" i="3"/>
  <c r="P12" i="3"/>
  <c r="O20" i="3"/>
  <c r="O18" i="4"/>
  <c r="P28" i="4"/>
  <c r="O28" i="4"/>
  <c r="P10" i="4"/>
  <c r="P18" i="4"/>
  <c r="O10" i="4"/>
</calcChain>
</file>

<file path=xl/sharedStrings.xml><?xml version="1.0" encoding="utf-8"?>
<sst xmlns="http://schemas.openxmlformats.org/spreadsheetml/2006/main" count="284" uniqueCount="124">
  <si>
    <t>Task 1: Establish Project Team and Duties</t>
  </si>
  <si>
    <t>Position</t>
  </si>
  <si>
    <t>Project Manager</t>
  </si>
  <si>
    <t>Strategy Consultant 5</t>
  </si>
  <si>
    <t>Strategy Consultant 3</t>
  </si>
  <si>
    <t>Strategy Consultant 1</t>
  </si>
  <si>
    <t>Federal Policy and Compliance Senior Advisor</t>
  </si>
  <si>
    <t>Federal Policy and Compliance Technical Specialist 3</t>
  </si>
  <si>
    <t>Admin Staff</t>
  </si>
  <si>
    <t>Project Controls Specialist 2</t>
  </si>
  <si>
    <t>Management Consultant 4</t>
  </si>
  <si>
    <t>Management Consultant 1</t>
  </si>
  <si>
    <t>Subject Matter Expert</t>
  </si>
  <si>
    <t>Trainer 2</t>
  </si>
  <si>
    <t>Project Rate</t>
  </si>
  <si>
    <t>Hourly Rate (Not to Exceed) in Pre-Qualification</t>
  </si>
  <si>
    <t>Name</t>
  </si>
  <si>
    <t>Total Hours</t>
  </si>
  <si>
    <t>Total Cost</t>
  </si>
  <si>
    <t>GGA</t>
  </si>
  <si>
    <t>AECOM</t>
  </si>
  <si>
    <t>Task 2: Grant Identification / Project Management</t>
  </si>
  <si>
    <t>Franklin Associates</t>
  </si>
  <si>
    <t>TBD (Subcontract)</t>
  </si>
  <si>
    <t>5. Identify other potential sources of grant funding.</t>
  </si>
  <si>
    <t>4. Develop and distribute grant-writing schedule.</t>
  </si>
  <si>
    <t>8. Locate, identify, research and collect publicly available data</t>
  </si>
  <si>
    <t>9. Engage stakeholders for private data sources</t>
  </si>
  <si>
    <t>2. Work with MATS Project Manager to identify full list of stakeholders and potential partners</t>
  </si>
  <si>
    <t>1. Coordinate with MATS Project Manager and MIO to finalize Scope of Work</t>
  </si>
  <si>
    <t>4. Project kick-off meeting (in-person)</t>
  </si>
  <si>
    <t>5. Define roles and responsibilities of project participants</t>
  </si>
  <si>
    <t>6. Develop project timeline with deliverables and deadlines.</t>
  </si>
  <si>
    <t>7. Ongoing weekly meetings (virtual)</t>
  </si>
  <si>
    <t>1. Review design documents (incl. preliminary engineering designs and guidance, traffic studies, environmental studies, cost estimates)</t>
  </si>
  <si>
    <t>2. Review applicable MDOT, FHWA and AASHTO guidelines, policies and standards.</t>
  </si>
  <si>
    <t>Task 3: Grant Writing / Administration</t>
  </si>
  <si>
    <t>1. Select qualified staff to complete grant application process</t>
  </si>
  <si>
    <t>2. Review grant application guidelines with staff to develop and oversee an application strategy to ensure timely submittal</t>
  </si>
  <si>
    <t>3. Engage all stakeholders involved in the process.</t>
  </si>
  <si>
    <t>4. Develop and distribute grant-writing schedule</t>
  </si>
  <si>
    <t>5. Develop grant narrative and supporting documents outlined in NOFO</t>
  </si>
  <si>
    <t>6. Request and secure letters of support from partner agencies and elected officials.</t>
  </si>
  <si>
    <t>7. Compile construction cost estimate and other project costs outlined in NOFO</t>
  </si>
  <si>
    <t>9. Locate, identify, research and collect publicly available data</t>
  </si>
  <si>
    <t>10. Engage stakeholders to obtain private data sources</t>
  </si>
  <si>
    <t>12. Engage stakeholders for review and feedback</t>
  </si>
  <si>
    <t>11. Analyze data and present findings to MATS</t>
  </si>
  <si>
    <t>8. Compile benefits (market and non-market) previously identified and develop data strategy</t>
  </si>
  <si>
    <t>3. Engage key stakeholders to build relationships and leverage resources</t>
  </si>
  <si>
    <t>13. Incorporate comments and finalize BCA</t>
  </si>
  <si>
    <t>15. Incorporate data into grant narrative, including visualizations</t>
  </si>
  <si>
    <t>14. Generate BCA Report</t>
  </si>
  <si>
    <t>16. Prepare budget report and budget justifications outlined in NOFO</t>
  </si>
  <si>
    <t>17. Compile documentation and full application</t>
  </si>
  <si>
    <t>18. Perform internal NOFO compliance audit</t>
  </si>
  <si>
    <t>19. Submit draft grant application proposal to MATS and key stakeholders for review</t>
  </si>
  <si>
    <t>21. Perform final internal quality review</t>
  </si>
  <si>
    <t>22. Work with MATS staff to submit final grant application</t>
  </si>
  <si>
    <t>20. Incorporate comments and edits</t>
  </si>
  <si>
    <t>22. Track application status in Grants.gov and prepare RFI responses</t>
  </si>
  <si>
    <t>23. Develop training materials and provide logistical support to the local agency upon grant award</t>
  </si>
  <si>
    <t>6. Identify other potential sources of grant funding.</t>
  </si>
  <si>
    <t>7. Select one or more federal infrastructure grant opportunities</t>
  </si>
  <si>
    <t>8. Obtain MATS and MIO approval on grant application selection</t>
  </si>
  <si>
    <t>Brandy Bones</t>
  </si>
  <si>
    <t>Leah Shaffer</t>
  </si>
  <si>
    <t>Josh Schneider</t>
  </si>
  <si>
    <t>Nicole Boothman-Shepard</t>
  </si>
  <si>
    <t>Month 1</t>
  </si>
  <si>
    <t>Month 2</t>
  </si>
  <si>
    <t>Month 3</t>
  </si>
  <si>
    <t>Month 4</t>
  </si>
  <si>
    <t>Month 5</t>
  </si>
  <si>
    <t>Month 6</t>
  </si>
  <si>
    <t>WK</t>
  </si>
  <si>
    <t>Month 7</t>
  </si>
  <si>
    <t>Month 8</t>
  </si>
  <si>
    <t>Month 9</t>
  </si>
  <si>
    <t>Month 10</t>
  </si>
  <si>
    <t>Carey Barr, PE</t>
  </si>
  <si>
    <t>Constantine Deir, PE</t>
  </si>
  <si>
    <t>Lincoln James</t>
  </si>
  <si>
    <t>Toni A. Horst, PhD</t>
  </si>
  <si>
    <t>4. Engage stakeholders to build support (local, regional, MDOT, MIO, community)</t>
  </si>
  <si>
    <t>11. Engage stakeholders for review and feedback</t>
  </si>
  <si>
    <t>6. Determine project approach (reconstruction vs. replacement)</t>
  </si>
  <si>
    <t>Assumptions:</t>
  </si>
  <si>
    <t>4. The gathering of additional data (not available from public or private data source) via traffic studies or other methods are not included in this scope.</t>
  </si>
  <si>
    <t>4. Engage stakeholders to build support (local, regional, MDOT, MIO, TAMC, community)</t>
  </si>
  <si>
    <t>1. Fee proposal assumes that preliminary engineering designs and cost estimates are available for the two proposed bridge alternatives. Engineering cost estimates are not included in this scope and fee.</t>
  </si>
  <si>
    <t>2. Fee proposal assumes the availability of traffic studies, traffic data, regional traffic models, environmental impact studies, equity reports and any other reports required to analyze grant application feasibility.</t>
  </si>
  <si>
    <t>6. All meetings, except for the project kick-off meeting, will be virtual. Travel expenses for all other meetings are not included in this fee.</t>
  </si>
  <si>
    <t>2. Fee proposal assumes the availability of traffic studies, traffic data, regional traffic models, environmental impact studies, equity reports and any other reports required to assess community program focus-areas and assess grant application feasibility.</t>
  </si>
  <si>
    <t>3. Assumes that a static BCA sensitivity analysis will be performed. A dynamic BCA sensitivity analysis is not included.</t>
  </si>
  <si>
    <t>5. This scope and fee assumes flexibility between tasks and people. GGA intends to execute with the key personnel identified, however, other roles may not be filled by the named individual based upon the workload at the time of project execution.</t>
  </si>
  <si>
    <t>5. Identify which community program focus-areas the project will address and make grant application recommendations</t>
  </si>
  <si>
    <t>Work Breakdown Structure and Project Timeline</t>
  </si>
  <si>
    <t> </t>
  </si>
  <si>
    <r>
      <t xml:space="preserve">Project 2: </t>
    </r>
    <r>
      <rPr>
        <sz val="14"/>
        <color theme="1"/>
        <rFont val="Calibri"/>
        <family val="2"/>
        <scheme val="minor"/>
      </rPr>
      <t>Develop a federal discretionary grant application to fund the work for the Saginaw Road Bridge over the Tittabawassee River, located in Sanford, Michigan, Str. No. FHWA 7022.</t>
    </r>
  </si>
  <si>
    <t>Fee Proposal, Work Breakdown Structure and Project Timeline</t>
  </si>
  <si>
    <r>
      <t xml:space="preserve">Project 1: </t>
    </r>
    <r>
      <rPr>
        <sz val="14"/>
        <color theme="1"/>
        <rFont val="Calibri"/>
        <family val="2"/>
        <scheme val="minor"/>
      </rPr>
      <t>Develop a federal discretionary grant application to fund the planning and implementation of a network of (approximately 6-12) charging stations located within the Midland Area Transportation Study Metropolitan Planning Area.</t>
    </r>
  </si>
  <si>
    <t>10. Analyze data and present findings to MATS</t>
  </si>
  <si>
    <t>12. Incorporate findings into grant project narrative</t>
  </si>
  <si>
    <t>13. Incorporate findings into additional project narrative</t>
  </si>
  <si>
    <t>14. Prepare budget report and budget justifications outlined in NOFO</t>
  </si>
  <si>
    <t>15. Compile documentation and full application</t>
  </si>
  <si>
    <t>16. Perform internal NOFO compliance audit</t>
  </si>
  <si>
    <t>17. Submit draft grant application proposal to MATS and key stakeholders for review</t>
  </si>
  <si>
    <t>18. Incorporate comments and edits.</t>
  </si>
  <si>
    <t>19. Perform final internal quality review</t>
  </si>
  <si>
    <t>20. Work with MATS staff to submit final grant application</t>
  </si>
  <si>
    <t>21. Track application status in Grants.gov and prepare RFI responses</t>
  </si>
  <si>
    <t>22. Develop training materials and provide logistical support to the local agency upon grant award</t>
  </si>
  <si>
    <t>1. Fee proposal assumes that preliminary engineering designs and cost estimates are available for review. Engineering cost estimates are not included in this scope and fee.</t>
  </si>
  <si>
    <t>Project Rates</t>
  </si>
  <si>
    <t>Firm</t>
  </si>
  <si>
    <t>3. The gathering of additional data (not available from public or private data source) via traffic studies or other methods are not included in this scope.</t>
  </si>
  <si>
    <t>4. This scope and fee assumes flexibility between tasks and people. GGA intends to execute with the key personnel identified, however, other roles may not be filled by the named individual based upon the workload at the time of project execution.</t>
  </si>
  <si>
    <t>5. All meetings, except for the project kick-off meeting, will be virtual. Travel expenses for all other meetings are not included in this fee.</t>
  </si>
  <si>
    <t>3. Review community documents (local and regional plans, equity reports, community development objectives)</t>
  </si>
  <si>
    <t>1. Review technical documents (incl. preliminary engineering guidance, traffic studies, environmental studies, cost estimates)</t>
  </si>
  <si>
    <t>TBD</t>
  </si>
  <si>
    <t>Proposal for the MATS Michigan Infrastructure Office Technical Assistance Program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</si>
</sst>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m/d;@"/>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2"/>
      <color rgb="FF000000"/>
      <name val="Calibri"/>
      <family val="2"/>
      <scheme val="minor"/>
    </font>
    <font>
      <sz val="11"/>
      <color theme="0"/>
      <name val="Calibri"/>
      <family val="2"/>
      <scheme val="minor"/>
    </font>
    <font>
      <u/>
      <sz val="11"/>
      <color theme="1"/>
      <name val="Calibri"/>
      <family val="2"/>
      <scheme val="minor"/>
    </font>
    <font>
      <b/>
      <sz val="20"/>
      <color theme="1"/>
      <name val="Calibri"/>
      <family val="2"/>
      <scheme val="minor"/>
    </font>
    <font>
      <sz val="12"/>
      <color rgb="FF000000"/>
      <name val="Calibri"/>
      <family val="2"/>
    </font>
    <font>
      <b/>
      <sz val="14"/>
      <color theme="1"/>
      <name val="Calibri"/>
      <family val="2"/>
      <scheme val="minor"/>
    </font>
    <font>
      <sz val="14"/>
      <color theme="1"/>
      <name val="Calibri"/>
      <family val="2"/>
      <scheme val="minor"/>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249977111117893"/>
        <bgColor indexed="64"/>
      </patternFill>
    </fill>
    <fill>
      <patternFill patternType="solid">
        <fgColor theme="0" tint="-0.499984740745262"/>
        <bgColor indexed="64"/>
      </patternFill>
    </fill>
    <fill>
      <patternFill patternType="solid">
        <fgColor theme="6" tint="0.39997558519241921"/>
        <bgColor indexed="64"/>
      </patternFill>
    </fill>
    <fill>
      <patternFill patternType="solid">
        <fgColor rgb="FFFFFFFF"/>
        <bgColor rgb="FF000000"/>
      </patternFill>
    </fill>
  </fills>
  <borders count="5">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47">
    <xf numFmtId="0" fontId="0" fillId="0" borderId="0" xfId="0"/>
    <xf numFmtId="0" fontId="0" fillId="0" borderId="0" xfId="0" applyAlignment="1">
      <alignment horizontal="center"/>
    </xf>
    <xf numFmtId="0" fontId="0" fillId="0" borderId="2" xfId="0" applyBorder="1"/>
    <xf numFmtId="0" fontId="0" fillId="0" borderId="0" xfId="0" applyAlignment="1">
      <alignment wrapText="1"/>
    </xf>
    <xf numFmtId="0" fontId="0" fillId="0" borderId="2" xfId="0" applyBorder="1" applyAlignment="1">
      <alignment wrapText="1"/>
    </xf>
    <xf numFmtId="0" fontId="0" fillId="0" borderId="0" xfId="0" applyAlignment="1">
      <alignment textRotation="75" wrapText="1"/>
    </xf>
    <xf numFmtId="0" fontId="4" fillId="0" borderId="1" xfId="0" applyFont="1" applyBorder="1" applyAlignment="1">
      <alignment vertical="center" textRotation="75" wrapText="1"/>
    </xf>
    <xf numFmtId="44" fontId="0" fillId="0" borderId="2" xfId="0" applyNumberFormat="1" applyBorder="1"/>
    <xf numFmtId="0" fontId="2" fillId="2" borderId="2" xfId="0" applyFont="1" applyFill="1" applyBorder="1"/>
    <xf numFmtId="0" fontId="0" fillId="2" borderId="2" xfId="0" applyFill="1" applyBorder="1" applyAlignment="1">
      <alignment wrapText="1"/>
    </xf>
    <xf numFmtId="0" fontId="0" fillId="2" borderId="2" xfId="0" applyFill="1" applyBorder="1" applyAlignment="1">
      <alignment textRotation="75" wrapText="1"/>
    </xf>
    <xf numFmtId="0" fontId="2" fillId="0" borderId="0" xfId="0" applyFont="1"/>
    <xf numFmtId="0" fontId="0" fillId="3" borderId="0" xfId="0" applyFill="1"/>
    <xf numFmtId="164" fontId="5" fillId="4" borderId="0" xfId="0" applyNumberFormat="1" applyFont="1" applyFill="1"/>
    <xf numFmtId="0" fontId="0" fillId="5" borderId="3" xfId="0" applyFill="1" applyBorder="1"/>
    <xf numFmtId="0" fontId="0" fillId="5" borderId="2" xfId="0" applyFill="1" applyBorder="1"/>
    <xf numFmtId="0" fontId="0" fillId="0" borderId="3" xfId="0" applyBorder="1"/>
    <xf numFmtId="0" fontId="0" fillId="6" borderId="3" xfId="0" applyFill="1" applyBorder="1"/>
    <xf numFmtId="0" fontId="0" fillId="6" borderId="2" xfId="0" applyFill="1" applyBorder="1"/>
    <xf numFmtId="44" fontId="0" fillId="2" borderId="2" xfId="0" applyNumberFormat="1" applyFill="1" applyBorder="1"/>
    <xf numFmtId="44" fontId="2" fillId="2" borderId="2" xfId="0" applyNumberFormat="1" applyFont="1" applyFill="1" applyBorder="1"/>
    <xf numFmtId="0" fontId="2" fillId="2" borderId="2" xfId="0" applyFont="1" applyFill="1" applyBorder="1" applyAlignment="1">
      <alignment wrapText="1"/>
    </xf>
    <xf numFmtId="0" fontId="6" fillId="0" borderId="0" xfId="0" applyFont="1" applyAlignment="1">
      <alignment wrapText="1"/>
    </xf>
    <xf numFmtId="0" fontId="7" fillId="0" borderId="0" xfId="0" applyFont="1" applyAlignment="1">
      <alignment wrapText="1"/>
    </xf>
    <xf numFmtId="0" fontId="8" fillId="7" borderId="0" xfId="0" applyFont="1" applyFill="1"/>
    <xf numFmtId="0" fontId="9" fillId="0" borderId="0" xfId="0" applyFont="1"/>
    <xf numFmtId="0" fontId="8" fillId="0" borderId="0" xfId="0" applyFont="1" applyAlignment="1">
      <alignment wrapText="1"/>
    </xf>
    <xf numFmtId="0" fontId="9" fillId="0" borderId="0" xfId="0" applyFont="1" applyAlignment="1">
      <alignment wrapText="1"/>
    </xf>
    <xf numFmtId="0" fontId="2" fillId="0" borderId="0" xfId="0" applyFont="1" applyAlignment="1">
      <alignment horizontal="center"/>
    </xf>
    <xf numFmtId="0" fontId="0" fillId="3" borderId="0" xfId="0" applyFill="1" applyAlignment="1">
      <alignment horizontal="center"/>
    </xf>
    <xf numFmtId="0" fontId="2" fillId="2" borderId="2" xfId="0" applyFont="1" applyFill="1" applyBorder="1" applyAlignment="1">
      <alignment horizontal="center"/>
    </xf>
    <xf numFmtId="0" fontId="0" fillId="0" borderId="2" xfId="0" applyBorder="1" applyAlignment="1">
      <alignment horizontal="center" wrapText="1"/>
    </xf>
    <xf numFmtId="0" fontId="0" fillId="0" borderId="2" xfId="0" applyBorder="1" applyAlignment="1">
      <alignment horizontal="center" vertical="center" wrapText="1"/>
    </xf>
    <xf numFmtId="0" fontId="2" fillId="2" borderId="2" xfId="0" applyFont="1" applyFill="1" applyBorder="1" applyAlignment="1">
      <alignment horizontal="center" vertical="center"/>
    </xf>
    <xf numFmtId="0" fontId="0" fillId="2" borderId="2" xfId="0" applyFill="1" applyBorder="1" applyAlignment="1">
      <alignment horizontal="center" wrapText="1"/>
    </xf>
    <xf numFmtId="0" fontId="0" fillId="2" borderId="2" xfId="0" applyFill="1" applyBorder="1" applyAlignment="1">
      <alignment horizontal="center" textRotation="75" wrapText="1"/>
    </xf>
    <xf numFmtId="0" fontId="0" fillId="2" borderId="2" xfId="0" applyFill="1" applyBorder="1" applyAlignment="1">
      <alignment horizontal="center"/>
    </xf>
    <xf numFmtId="0" fontId="0" fillId="0" borderId="2" xfId="0" applyBorder="1" applyAlignment="1">
      <alignment horizontal="center" textRotation="75" wrapText="1"/>
    </xf>
    <xf numFmtId="0" fontId="0" fillId="0" borderId="2" xfId="0" applyBorder="1" applyAlignment="1">
      <alignment horizontal="center"/>
    </xf>
    <xf numFmtId="0" fontId="0" fillId="0" borderId="2" xfId="0" applyFill="1" applyBorder="1"/>
    <xf numFmtId="0" fontId="0" fillId="0" borderId="2" xfId="0" applyFill="1" applyBorder="1" applyAlignment="1">
      <alignment wrapText="1"/>
    </xf>
    <xf numFmtId="0" fontId="2" fillId="0" borderId="0" xfId="0" applyFont="1" applyAlignment="1"/>
    <xf numFmtId="0" fontId="3" fillId="0" borderId="2" xfId="0" applyFont="1" applyFill="1" applyBorder="1" applyAlignment="1">
      <alignment horizontal="center" vertical="center" wrapText="1"/>
    </xf>
    <xf numFmtId="44" fontId="4" fillId="0" borderId="2" xfId="1" applyFont="1" applyFill="1" applyBorder="1" applyAlignment="1">
      <alignment vertical="center" wrapText="1"/>
    </xf>
    <xf numFmtId="0" fontId="11" fillId="0" borderId="2" xfId="0" applyFont="1" applyBorder="1"/>
    <xf numFmtId="0" fontId="11" fillId="0" borderId="2" xfId="0" applyFont="1" applyBorder="1" applyAlignment="1">
      <alignment wrapText="1"/>
    </xf>
    <xf numFmtId="0" fontId="2" fillId="0" borderId="4" xfId="0" applyFont="1" applyFill="1" applyBorder="1" applyAlignment="1">
      <alignment horizontal="center"/>
    </xf>
  </cellXfs>
  <cellStyles count="2">
    <cellStyle name="Currency" xfId="1" builtinId="4"/>
    <cellStyle name="Normal" xfId="0" builtinId="0"/>
  </cellStyles>
  <dxfs count="0"/>
  <tableStyles count="0" defaultTableStyle="TableStyleMedium2" defaultPivotStyle="PivotStyleLight16"/>
  <colors>
    <mruColors>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601942</xdr:colOff>
      <xdr:row>1</xdr:row>
      <xdr:rowOff>0</xdr:rowOff>
    </xdr:from>
    <xdr:to>
      <xdr:col>1</xdr:col>
      <xdr:colOff>2286000</xdr:colOff>
      <xdr:row>4</xdr:row>
      <xdr:rowOff>153772</xdr:rowOff>
    </xdr:to>
    <xdr:pic>
      <xdr:nvPicPr>
        <xdr:cNvPr id="3" name="Picture 2" descr="Guardian Grant Advisors">
          <a:extLst>
            <a:ext uri="{FF2B5EF4-FFF2-40B4-BE49-F238E27FC236}">
              <a16:creationId xmlns:a16="http://schemas.microsoft.com/office/drawing/2014/main" id="{4D960C39-9335-484A-A8DE-B2D4C428F0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42" y="179294"/>
          <a:ext cx="2289176" cy="7813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xdr:col>
      <xdr:colOff>2229970</xdr:colOff>
      <xdr:row>5</xdr:row>
      <xdr:rowOff>77572</xdr:rowOff>
    </xdr:to>
    <xdr:pic>
      <xdr:nvPicPr>
        <xdr:cNvPr id="2" name="Picture 2" descr="Guardian Grant Advisors">
          <a:extLst>
            <a:ext uri="{FF2B5EF4-FFF2-40B4-BE49-F238E27FC236}">
              <a16:creationId xmlns:a16="http://schemas.microsoft.com/office/drawing/2014/main" id="{3A7D8F14-4889-437B-89CF-6732580059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5118" y="358588"/>
          <a:ext cx="2229970" cy="7051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685801</xdr:colOff>
      <xdr:row>1</xdr:row>
      <xdr:rowOff>57150</xdr:rowOff>
    </xdr:from>
    <xdr:to>
      <xdr:col>2</xdr:col>
      <xdr:colOff>342900</xdr:colOff>
      <xdr:row>4</xdr:row>
      <xdr:rowOff>87098</xdr:rowOff>
    </xdr:to>
    <xdr:pic>
      <xdr:nvPicPr>
        <xdr:cNvPr id="2" name="Picture 1" descr="Guardian Grant Advisors">
          <a:extLst>
            <a:ext uri="{FF2B5EF4-FFF2-40B4-BE49-F238E27FC236}">
              <a16:creationId xmlns:a16="http://schemas.microsoft.com/office/drawing/2014/main" id="{02089AC3-AB5E-4205-B6DA-30F299670B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1" y="238125"/>
          <a:ext cx="1552574" cy="6268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E58"/>
  <sheetViews>
    <sheetView tabSelected="1" zoomScale="70" zoomScaleNormal="70" workbookViewId="0">
      <selection activeCell="B9" sqref="B9:BE54"/>
    </sheetView>
  </sheetViews>
  <sheetFormatPr defaultRowHeight="15" x14ac:dyDescent="0.25"/>
  <cols>
    <col min="2" max="2" width="114.140625" bestFit="1" customWidth="1"/>
    <col min="3" max="6" width="3.85546875" style="3" bestFit="1" customWidth="1"/>
    <col min="7" max="8" width="6.7109375" style="3" bestFit="1" customWidth="1"/>
    <col min="9" max="14" width="3.85546875" style="5" bestFit="1" customWidth="1"/>
    <col min="15" max="15" width="11.42578125" customWidth="1"/>
    <col min="16" max="16" width="16" customWidth="1"/>
    <col min="18" max="57" width="4.85546875" customWidth="1"/>
  </cols>
  <sheetData>
    <row r="1" spans="2:57" x14ac:dyDescent="0.25">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row>
    <row r="2" spans="2:57" s="12" customFormat="1" ht="15.75" x14ac:dyDescent="0.25">
      <c r="C2" s="24" t="s">
        <v>98</v>
      </c>
    </row>
    <row r="3" spans="2:57" s="12" customFormat="1" ht="17.100000000000001" customHeight="1" x14ac:dyDescent="0.25">
      <c r="C3" s="24" t="s">
        <v>98</v>
      </c>
    </row>
    <row r="4" spans="2:57" s="12" customFormat="1" ht="15.75" x14ac:dyDescent="0.25">
      <c r="C4" s="24" t="s">
        <v>98</v>
      </c>
    </row>
    <row r="5" spans="2:57" ht="18.75" x14ac:dyDescent="0.3">
      <c r="B5" s="25" t="s">
        <v>123</v>
      </c>
      <c r="C5" s="26"/>
      <c r="D5"/>
      <c r="E5"/>
      <c r="F5"/>
      <c r="G5"/>
      <c r="H5"/>
      <c r="I5"/>
      <c r="J5"/>
      <c r="K5"/>
      <c r="L5"/>
      <c r="M5"/>
      <c r="N5"/>
    </row>
    <row r="6" spans="2:57" ht="18.75" x14ac:dyDescent="0.3">
      <c r="B6" s="25" t="s">
        <v>100</v>
      </c>
    </row>
    <row r="7" spans="2:57" ht="56.25" x14ac:dyDescent="0.3">
      <c r="B7" s="27" t="s">
        <v>101</v>
      </c>
    </row>
    <row r="8" spans="2:57" x14ac:dyDescent="0.25">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row>
    <row r="9" spans="2:57" ht="216" customHeight="1" thickBot="1" x14ac:dyDescent="0.45">
      <c r="B9" s="23" t="s">
        <v>97</v>
      </c>
      <c r="C9" s="6" t="s">
        <v>2</v>
      </c>
      <c r="D9" s="6" t="s">
        <v>3</v>
      </c>
      <c r="E9" s="6" t="s">
        <v>4</v>
      </c>
      <c r="F9" s="6" t="s">
        <v>5</v>
      </c>
      <c r="G9" s="6" t="s">
        <v>6</v>
      </c>
      <c r="H9" s="6" t="s">
        <v>7</v>
      </c>
      <c r="I9" s="6" t="s">
        <v>8</v>
      </c>
      <c r="J9" s="6" t="s">
        <v>9</v>
      </c>
      <c r="K9" s="6" t="s">
        <v>10</v>
      </c>
      <c r="L9" s="6" t="s">
        <v>11</v>
      </c>
      <c r="M9" s="6" t="s">
        <v>12</v>
      </c>
      <c r="N9" s="6" t="s">
        <v>13</v>
      </c>
      <c r="O9" s="28" t="s">
        <v>17</v>
      </c>
      <c r="P9" s="28" t="s">
        <v>18</v>
      </c>
      <c r="R9" s="46" t="s">
        <v>69</v>
      </c>
      <c r="S9" s="46"/>
      <c r="T9" s="46"/>
      <c r="U9" s="46"/>
      <c r="V9" s="46" t="s">
        <v>70</v>
      </c>
      <c r="W9" s="46"/>
      <c r="X9" s="46"/>
      <c r="Y9" s="46"/>
      <c r="Z9" s="46" t="s">
        <v>71</v>
      </c>
      <c r="AA9" s="46"/>
      <c r="AB9" s="46"/>
      <c r="AC9" s="46"/>
      <c r="AD9" s="46" t="s">
        <v>72</v>
      </c>
      <c r="AE9" s="46"/>
      <c r="AF9" s="46"/>
      <c r="AG9" s="46"/>
      <c r="AH9" s="46" t="s">
        <v>73</v>
      </c>
      <c r="AI9" s="46"/>
      <c r="AJ9" s="46"/>
      <c r="AK9" s="46"/>
      <c r="AL9" s="46" t="s">
        <v>74</v>
      </c>
      <c r="AM9" s="46"/>
      <c r="AN9" s="46"/>
      <c r="AO9" s="46"/>
      <c r="AP9" s="46" t="s">
        <v>76</v>
      </c>
      <c r="AQ9" s="46"/>
      <c r="AR9" s="46"/>
      <c r="AS9" s="46"/>
      <c r="AT9" s="46" t="s">
        <v>77</v>
      </c>
      <c r="AU9" s="46"/>
      <c r="AV9" s="46"/>
      <c r="AW9" s="46"/>
      <c r="AX9" s="46" t="s">
        <v>78</v>
      </c>
      <c r="AY9" s="46"/>
      <c r="AZ9" s="46"/>
      <c r="BA9" s="46"/>
      <c r="BB9" s="46" t="s">
        <v>79</v>
      </c>
      <c r="BC9" s="46"/>
      <c r="BD9" s="46"/>
      <c r="BE9" s="46"/>
    </row>
    <row r="10" spans="2:57" x14ac:dyDescent="0.25">
      <c r="B10" s="8" t="s">
        <v>0</v>
      </c>
      <c r="C10" s="34"/>
      <c r="D10" s="34"/>
      <c r="E10" s="34"/>
      <c r="F10" s="34"/>
      <c r="G10" s="34"/>
      <c r="H10" s="34"/>
      <c r="I10" s="35"/>
      <c r="J10" s="35"/>
      <c r="K10" s="35"/>
      <c r="L10" s="35"/>
      <c r="M10" s="35"/>
      <c r="N10" s="35"/>
      <c r="O10" s="36">
        <f>SUM(O11:O17)</f>
        <v>58</v>
      </c>
      <c r="P10" s="19">
        <f>SUM(P11:P17)</f>
        <v>8805</v>
      </c>
      <c r="R10" s="13" t="s">
        <v>75</v>
      </c>
      <c r="S10" s="13" t="s">
        <v>75</v>
      </c>
      <c r="T10" s="13" t="s">
        <v>75</v>
      </c>
      <c r="U10" s="13" t="s">
        <v>75</v>
      </c>
      <c r="V10" s="13" t="s">
        <v>75</v>
      </c>
      <c r="W10" s="13" t="s">
        <v>75</v>
      </c>
      <c r="X10" s="13" t="s">
        <v>75</v>
      </c>
      <c r="Y10" s="13" t="s">
        <v>75</v>
      </c>
      <c r="Z10" s="13" t="s">
        <v>75</v>
      </c>
      <c r="AA10" s="13" t="s">
        <v>75</v>
      </c>
      <c r="AB10" s="13" t="s">
        <v>75</v>
      </c>
      <c r="AC10" s="13" t="s">
        <v>75</v>
      </c>
      <c r="AD10" s="13" t="s">
        <v>75</v>
      </c>
      <c r="AE10" s="13" t="s">
        <v>75</v>
      </c>
      <c r="AF10" s="13" t="s">
        <v>75</v>
      </c>
      <c r="AG10" s="13" t="s">
        <v>75</v>
      </c>
      <c r="AH10" s="13" t="s">
        <v>75</v>
      </c>
      <c r="AI10" s="13" t="s">
        <v>75</v>
      </c>
      <c r="AJ10" s="13" t="s">
        <v>75</v>
      </c>
      <c r="AK10" s="13" t="s">
        <v>75</v>
      </c>
      <c r="AL10" s="13" t="s">
        <v>75</v>
      </c>
      <c r="AM10" s="13" t="s">
        <v>75</v>
      </c>
      <c r="AN10" s="13" t="s">
        <v>75</v>
      </c>
      <c r="AO10" s="13" t="s">
        <v>75</v>
      </c>
      <c r="AP10" s="13" t="s">
        <v>75</v>
      </c>
      <c r="AQ10" s="13" t="s">
        <v>75</v>
      </c>
      <c r="AR10" s="13" t="s">
        <v>75</v>
      </c>
      <c r="AS10" s="13" t="s">
        <v>75</v>
      </c>
      <c r="AT10" s="13" t="s">
        <v>75</v>
      </c>
      <c r="AU10" s="13" t="s">
        <v>75</v>
      </c>
      <c r="AV10" s="13" t="s">
        <v>75</v>
      </c>
      <c r="AW10" s="13" t="s">
        <v>75</v>
      </c>
      <c r="AX10" s="13" t="s">
        <v>75</v>
      </c>
      <c r="AY10" s="13" t="s">
        <v>75</v>
      </c>
      <c r="AZ10" s="13" t="s">
        <v>75</v>
      </c>
      <c r="BA10" s="13" t="s">
        <v>75</v>
      </c>
      <c r="BB10" s="13" t="s">
        <v>75</v>
      </c>
      <c r="BC10" s="13" t="s">
        <v>75</v>
      </c>
      <c r="BD10" s="13" t="s">
        <v>75</v>
      </c>
      <c r="BE10" s="13" t="s">
        <v>75</v>
      </c>
    </row>
    <row r="11" spans="2:57" x14ac:dyDescent="0.25">
      <c r="B11" s="2" t="s">
        <v>29</v>
      </c>
      <c r="C11" s="31">
        <v>0</v>
      </c>
      <c r="D11" s="31"/>
      <c r="E11" s="31"/>
      <c r="F11" s="31"/>
      <c r="G11" s="31"/>
      <c r="H11" s="31"/>
      <c r="I11" s="31"/>
      <c r="J11" s="31"/>
      <c r="K11" s="31"/>
      <c r="L11" s="31"/>
      <c r="M11" s="31"/>
      <c r="N11" s="31"/>
      <c r="O11" s="31">
        <f>SUM(C11:N11)</f>
        <v>0</v>
      </c>
      <c r="P11" s="7">
        <f>C11*Rates!$E$10+D11*Rates!$E$11+E11*Rates!$E$12+F11*Rates!$E$13+G11*Rates!$E$14+H11*Rates!$E$15+I11*Rates!$E$16+J11*Rates!$E$17+K11*Rates!$E$18+L11*Rates!$E$19+M11*Rates!$E$20+N11*Rates!$E$21</f>
        <v>0</v>
      </c>
      <c r="R11" s="14"/>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row>
    <row r="12" spans="2:57" x14ac:dyDescent="0.25">
      <c r="B12" s="2" t="s">
        <v>28</v>
      </c>
      <c r="C12" s="31">
        <v>4</v>
      </c>
      <c r="D12" s="31"/>
      <c r="E12" s="31"/>
      <c r="F12" s="31"/>
      <c r="G12" s="31"/>
      <c r="H12" s="31"/>
      <c r="I12" s="31"/>
      <c r="J12" s="31"/>
      <c r="K12" s="31">
        <v>4</v>
      </c>
      <c r="L12" s="31"/>
      <c r="M12" s="31"/>
      <c r="N12" s="31"/>
      <c r="O12" s="31">
        <f>SUM(C12:N12)</f>
        <v>8</v>
      </c>
      <c r="P12" s="7">
        <f>C12*Rates!$E$10+D12*Rates!$E$11+E12*Rates!$E$12+F12*Rates!$E$13+G12*Rates!$E$14+H12*Rates!$E$15+I12*Rates!$E$16+J12*Rates!$E$17+K12*Rates!$E$18+L12*Rates!$E$19+M12*Rates!$E$20+N12*Rates!$E$21</f>
        <v>1260</v>
      </c>
      <c r="R12" s="15"/>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row>
    <row r="13" spans="2:57" x14ac:dyDescent="0.25">
      <c r="B13" s="2" t="s">
        <v>49</v>
      </c>
      <c r="C13" s="31">
        <v>2</v>
      </c>
      <c r="D13" s="31"/>
      <c r="E13" s="31"/>
      <c r="F13" s="31"/>
      <c r="G13" s="31"/>
      <c r="H13" s="31"/>
      <c r="I13" s="31"/>
      <c r="J13" s="31"/>
      <c r="K13" s="31">
        <v>8</v>
      </c>
      <c r="L13" s="31"/>
      <c r="M13" s="31"/>
      <c r="N13" s="31"/>
      <c r="O13" s="31">
        <f t="shared" ref="O13:O26" si="0">SUM(C13:N13)</f>
        <v>10</v>
      </c>
      <c r="P13" s="7">
        <f>C13*Rates!$E$10+D13*Rates!$E$11+E13*Rates!$E$12+F13*Rates!$E$13+G13*Rates!$E$14+H13*Rates!$E$15+I13*Rates!$E$16+J13*Rates!$E$17+K13*Rates!$E$18+L13*Rates!$E$19+M13*Rates!$E$20+N13*Rates!$E$21</f>
        <v>1500</v>
      </c>
      <c r="R13" s="15"/>
      <c r="S13" s="15"/>
      <c r="T13" s="15"/>
      <c r="U13" s="15"/>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row>
    <row r="14" spans="2:57" x14ac:dyDescent="0.25">
      <c r="B14" s="2" t="s">
        <v>30</v>
      </c>
      <c r="C14" s="31">
        <v>2</v>
      </c>
      <c r="D14" s="31"/>
      <c r="E14" s="31"/>
      <c r="F14" s="31"/>
      <c r="G14" s="31"/>
      <c r="H14" s="31"/>
      <c r="I14" s="31"/>
      <c r="J14" s="31"/>
      <c r="K14" s="31">
        <v>2</v>
      </c>
      <c r="L14" s="31"/>
      <c r="M14" s="31"/>
      <c r="N14" s="31"/>
      <c r="O14" s="31">
        <f t="shared" si="0"/>
        <v>4</v>
      </c>
      <c r="P14" s="7">
        <f>C14*Rates!$E$10+D14*Rates!$E$11+E14*Rates!$E$12+F14*Rates!$E$13+G14*Rates!$E$14+H14*Rates!$E$15+I14*Rates!$E$16+J14*Rates!$E$17+K14*Rates!$E$18+L14*Rates!$E$19+M14*Rates!$E$20+N14*Rates!$E$21</f>
        <v>630</v>
      </c>
      <c r="R14" s="15"/>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row>
    <row r="15" spans="2:57" x14ac:dyDescent="0.25">
      <c r="B15" s="2" t="s">
        <v>31</v>
      </c>
      <c r="C15" s="31">
        <v>2</v>
      </c>
      <c r="D15" s="31"/>
      <c r="E15" s="31"/>
      <c r="F15" s="31"/>
      <c r="G15" s="31"/>
      <c r="H15" s="31"/>
      <c r="I15" s="31"/>
      <c r="J15" s="31"/>
      <c r="K15" s="31"/>
      <c r="L15" s="31"/>
      <c r="M15" s="31"/>
      <c r="N15" s="31"/>
      <c r="O15" s="31">
        <f t="shared" si="0"/>
        <v>2</v>
      </c>
      <c r="P15" s="7">
        <f>C15*Rates!$E$10+D15*Rates!$E$11+E15*Rates!$E$12+F15*Rates!$E$13+G15*Rates!$E$14+H15*Rates!$E$15+I15*Rates!$E$16+J15*Rates!$E$17+K15*Rates!$E$18+L15*Rates!$E$19+M15*Rates!$E$20+N15*Rates!$E$21</f>
        <v>340</v>
      </c>
      <c r="R15" s="15"/>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row>
    <row r="16" spans="2:57" x14ac:dyDescent="0.25">
      <c r="B16" s="2" t="s">
        <v>32</v>
      </c>
      <c r="C16" s="31">
        <v>4</v>
      </c>
      <c r="D16" s="31"/>
      <c r="E16" s="31"/>
      <c r="F16" s="31"/>
      <c r="G16" s="31"/>
      <c r="H16" s="31"/>
      <c r="I16" s="31">
        <v>4</v>
      </c>
      <c r="J16" s="31"/>
      <c r="K16" s="31"/>
      <c r="L16" s="31"/>
      <c r="M16" s="31"/>
      <c r="N16" s="31"/>
      <c r="O16" s="31">
        <f t="shared" si="0"/>
        <v>8</v>
      </c>
      <c r="P16" s="7">
        <f>C16*Rates!$E$10+D16*Rates!$E$11+E16*Rates!$E$12+F16*Rates!$E$13+G16*Rates!$E$14+H16*Rates!$E$15+I16*Rates!$E$16+J16*Rates!$E$17+K16*Rates!$E$18+L16*Rates!$E$19+M16*Rates!$E$20+N16*Rates!$E$21</f>
        <v>980</v>
      </c>
      <c r="R16" s="15"/>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row>
    <row r="17" spans="2:57" x14ac:dyDescent="0.25">
      <c r="B17" s="2" t="s">
        <v>33</v>
      </c>
      <c r="C17" s="31">
        <v>13</v>
      </c>
      <c r="D17" s="31"/>
      <c r="E17" s="31"/>
      <c r="F17" s="31"/>
      <c r="G17" s="31"/>
      <c r="H17" s="31"/>
      <c r="I17" s="31"/>
      <c r="J17" s="31"/>
      <c r="K17" s="31">
        <v>13</v>
      </c>
      <c r="L17" s="31"/>
      <c r="M17" s="31"/>
      <c r="N17" s="31"/>
      <c r="O17" s="31">
        <f t="shared" si="0"/>
        <v>26</v>
      </c>
      <c r="P17" s="7">
        <f>C17*Rates!$E$10+D17*Rates!$E$11+E17*Rates!$E$12+F17*Rates!$E$13+G17*Rates!$E$14+H17*Rates!$E$15+I17*Rates!$E$16+J17*Rates!$E$17+K17*Rates!$E$18+L17*Rates!$E$19+M17*Rates!$E$20+N17*Rates!$E$21</f>
        <v>4095</v>
      </c>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row>
    <row r="18" spans="2:57" x14ac:dyDescent="0.25">
      <c r="B18" s="8" t="s">
        <v>21</v>
      </c>
      <c r="C18" s="30"/>
      <c r="D18" s="30"/>
      <c r="E18" s="30"/>
      <c r="F18" s="30"/>
      <c r="G18" s="30"/>
      <c r="H18" s="30"/>
      <c r="I18" s="30"/>
      <c r="J18" s="30"/>
      <c r="K18" s="30"/>
      <c r="L18" s="30"/>
      <c r="M18" s="30"/>
      <c r="N18" s="30"/>
      <c r="O18" s="30">
        <f>SUM(O19:O26)</f>
        <v>176</v>
      </c>
      <c r="P18" s="20">
        <f>SUM(P19:P26)</f>
        <v>25950</v>
      </c>
      <c r="R18" s="16"/>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row>
    <row r="19" spans="2:57" x14ac:dyDescent="0.25">
      <c r="B19" s="44" t="s">
        <v>121</v>
      </c>
      <c r="C19" s="31">
        <v>2</v>
      </c>
      <c r="D19" s="31"/>
      <c r="E19" s="31">
        <v>8</v>
      </c>
      <c r="F19" s="31">
        <v>16</v>
      </c>
      <c r="G19" s="31"/>
      <c r="H19" s="31">
        <v>8</v>
      </c>
      <c r="I19" s="31"/>
      <c r="J19" s="31"/>
      <c r="K19" s="31">
        <v>16</v>
      </c>
      <c r="L19" s="31"/>
      <c r="M19" s="31"/>
      <c r="N19" s="31"/>
      <c r="O19" s="31">
        <f t="shared" si="0"/>
        <v>50</v>
      </c>
      <c r="P19" s="7">
        <f>C19*Rates!$E$10+D19*Rates!$E$11+E19*Rates!$E$12+F19*Rates!$E$13+G19*Rates!$E$14+H19*Rates!$E$15+I19*Rates!$E$16+J19*Rates!$E$17+K19*Rates!$E$18+L19*Rates!$E$19+M19*Rates!$E$20+N19*Rates!$E$21</f>
        <v>6740</v>
      </c>
      <c r="R19" s="16"/>
      <c r="S19" s="15"/>
      <c r="T19" s="15"/>
      <c r="U19" s="15"/>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row>
    <row r="20" spans="2:57" x14ac:dyDescent="0.25">
      <c r="B20" s="2" t="s">
        <v>35</v>
      </c>
      <c r="C20" s="31"/>
      <c r="D20" s="31"/>
      <c r="E20" s="31">
        <v>2</v>
      </c>
      <c r="F20" s="31">
        <v>8</v>
      </c>
      <c r="G20" s="31"/>
      <c r="H20" s="31"/>
      <c r="I20" s="31"/>
      <c r="J20" s="31"/>
      <c r="K20" s="31">
        <v>8</v>
      </c>
      <c r="L20" s="31"/>
      <c r="M20" s="31"/>
      <c r="N20" s="31"/>
      <c r="O20" s="31">
        <f t="shared" si="0"/>
        <v>18</v>
      </c>
      <c r="P20" s="7">
        <f>C20*Rates!$E$10+D20*Rates!$E$11+E20*Rates!$E$12+F20*Rates!$E$13+G20*Rates!$E$14+H20*Rates!$E$15+I20*Rates!$E$16+J20*Rates!$E$17+K20*Rates!$E$18+L20*Rates!$E$19+M20*Rates!$E$20+N20*Rates!$E$21</f>
        <v>2330</v>
      </c>
      <c r="R20" s="16"/>
      <c r="S20" s="15"/>
      <c r="T20" s="15"/>
      <c r="U20" s="15"/>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row>
    <row r="21" spans="2:57" x14ac:dyDescent="0.25">
      <c r="B21" s="2" t="s">
        <v>120</v>
      </c>
      <c r="C21" s="31">
        <v>2</v>
      </c>
      <c r="D21" s="31"/>
      <c r="E21" s="31"/>
      <c r="F21" s="31"/>
      <c r="G21" s="31"/>
      <c r="H21" s="31">
        <v>8</v>
      </c>
      <c r="I21" s="31"/>
      <c r="J21" s="31"/>
      <c r="K21" s="31">
        <v>16</v>
      </c>
      <c r="L21" s="31"/>
      <c r="M21" s="31"/>
      <c r="N21" s="31"/>
      <c r="O21" s="31">
        <f t="shared" si="0"/>
        <v>26</v>
      </c>
      <c r="P21" s="7">
        <f>C21*Rates!$E$10+D21*Rates!$E$11+E21*Rates!$E$12+F21*Rates!$E$13+G21*Rates!$E$14+H21*Rates!$E$15+I21*Rates!$E$16+J21*Rates!$E$17+K21*Rates!$E$18+L21*Rates!$E$19+M21*Rates!$E$20+N21*Rates!$E$21</f>
        <v>3820</v>
      </c>
      <c r="R21" s="16"/>
      <c r="S21" s="15"/>
      <c r="T21" s="15"/>
      <c r="U21" s="15"/>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row>
    <row r="22" spans="2:57" x14ac:dyDescent="0.25">
      <c r="B22" s="2" t="s">
        <v>84</v>
      </c>
      <c r="C22" s="31"/>
      <c r="D22" s="31"/>
      <c r="E22" s="31">
        <v>4</v>
      </c>
      <c r="F22" s="31"/>
      <c r="G22" s="31"/>
      <c r="H22" s="31">
        <v>8</v>
      </c>
      <c r="I22" s="31"/>
      <c r="J22" s="31"/>
      <c r="K22" s="31">
        <v>16</v>
      </c>
      <c r="L22" s="31"/>
      <c r="M22" s="31"/>
      <c r="N22" s="31"/>
      <c r="O22" s="31">
        <f t="shared" si="0"/>
        <v>28</v>
      </c>
      <c r="P22" s="7">
        <f>C22*Rates!$E$10+D22*Rates!$E$11+E22*Rates!$E$12+F22*Rates!$E$13+G22*Rates!$E$14+H22*Rates!$E$15+I22*Rates!$E$16+J22*Rates!$E$17+K22*Rates!$E$18+L22*Rates!$E$19+M22*Rates!$E$20+N22*Rates!$E$21</f>
        <v>4060</v>
      </c>
      <c r="R22" s="16"/>
      <c r="S22" s="15"/>
      <c r="T22" s="15"/>
      <c r="U22" s="15"/>
      <c r="V22" s="15"/>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row>
    <row r="23" spans="2:57" x14ac:dyDescent="0.25">
      <c r="B23" s="2" t="s">
        <v>96</v>
      </c>
      <c r="C23" s="31">
        <v>2</v>
      </c>
      <c r="D23" s="31">
        <v>2</v>
      </c>
      <c r="E23" s="31">
        <v>4</v>
      </c>
      <c r="F23" s="31"/>
      <c r="G23" s="31"/>
      <c r="H23" s="31">
        <v>2</v>
      </c>
      <c r="I23" s="31"/>
      <c r="J23" s="31"/>
      <c r="K23" s="31">
        <v>4</v>
      </c>
      <c r="L23" s="31"/>
      <c r="M23" s="31">
        <v>2</v>
      </c>
      <c r="N23" s="31"/>
      <c r="O23" s="31">
        <f t="shared" si="0"/>
        <v>16</v>
      </c>
      <c r="P23" s="7">
        <f>C23*Rates!$E$10+D23*Rates!$E$11+E23*Rates!$E$12+F23*Rates!$E$13+G23*Rates!$E$14+H23*Rates!$E$15+I23*Rates!$E$16+J23*Rates!$E$17+K23*Rates!$E$18+L23*Rates!$E$19+M23*Rates!$E$20+N23*Rates!$E$21</f>
        <v>2710</v>
      </c>
      <c r="R23" s="16"/>
      <c r="S23" s="15"/>
      <c r="T23" s="15"/>
      <c r="U23" s="15"/>
      <c r="V23" s="15"/>
      <c r="W23" s="16"/>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row>
    <row r="24" spans="2:57" x14ac:dyDescent="0.25">
      <c r="B24" s="2" t="s">
        <v>62</v>
      </c>
      <c r="C24" s="31"/>
      <c r="D24" s="31"/>
      <c r="E24" s="31"/>
      <c r="F24" s="31"/>
      <c r="G24" s="31">
        <v>4</v>
      </c>
      <c r="H24" s="31">
        <v>4</v>
      </c>
      <c r="I24" s="31"/>
      <c r="J24" s="31"/>
      <c r="K24" s="31">
        <v>16</v>
      </c>
      <c r="L24" s="31"/>
      <c r="M24" s="31"/>
      <c r="N24" s="31"/>
      <c r="O24" s="31">
        <f t="shared" si="0"/>
        <v>24</v>
      </c>
      <c r="P24" s="7">
        <f>C24*Rates!$E$10+D24*Rates!$E$11+E24*Rates!$E$12+F24*Rates!$E$13+G24*Rates!$E$14+H24*Rates!$E$15+I24*Rates!$E$16+J24*Rates!$E$17+K24*Rates!$E$18+L24*Rates!$E$19+M24*Rates!$E$20+N24*Rates!$E$21</f>
        <v>3860</v>
      </c>
      <c r="R24" s="2"/>
      <c r="S24" s="15"/>
      <c r="T24" s="15"/>
      <c r="U24" s="15"/>
      <c r="V24" s="15"/>
      <c r="W24" s="2"/>
      <c r="X24" s="2"/>
      <c r="Y24" s="15"/>
      <c r="Z24" s="2"/>
      <c r="AA24" s="2"/>
      <c r="AB24" s="2"/>
      <c r="AC24" s="15"/>
      <c r="AD24" s="2"/>
      <c r="AE24" s="2"/>
      <c r="AF24" s="2"/>
      <c r="AG24" s="15"/>
      <c r="AH24" s="2"/>
      <c r="AI24" s="2"/>
      <c r="AJ24" s="2"/>
      <c r="AK24" s="15"/>
      <c r="AL24" s="2"/>
      <c r="AM24" s="2"/>
      <c r="AN24" s="2"/>
      <c r="AO24" s="15"/>
      <c r="AP24" s="2"/>
      <c r="AQ24" s="2"/>
      <c r="AR24" s="2"/>
      <c r="AS24" s="2"/>
      <c r="AT24" s="2"/>
      <c r="AU24" s="2"/>
      <c r="AV24" s="2"/>
      <c r="AW24" s="2"/>
      <c r="AX24" s="2"/>
      <c r="AY24" s="2"/>
      <c r="AZ24" s="2"/>
      <c r="BA24" s="2"/>
      <c r="BB24" s="2"/>
      <c r="BC24" s="2"/>
      <c r="BD24" s="2"/>
      <c r="BE24" s="2"/>
    </row>
    <row r="25" spans="2:57" x14ac:dyDescent="0.25">
      <c r="B25" s="39" t="s">
        <v>63</v>
      </c>
      <c r="C25" s="31">
        <v>2</v>
      </c>
      <c r="D25" s="31">
        <v>2</v>
      </c>
      <c r="E25" s="31">
        <v>2</v>
      </c>
      <c r="F25" s="31"/>
      <c r="G25" s="31"/>
      <c r="H25" s="31">
        <v>2</v>
      </c>
      <c r="I25" s="31"/>
      <c r="J25" s="31"/>
      <c r="K25" s="31">
        <v>2</v>
      </c>
      <c r="L25" s="31"/>
      <c r="M25" s="31"/>
      <c r="N25" s="31"/>
      <c r="O25" s="31">
        <f t="shared" si="0"/>
        <v>10</v>
      </c>
      <c r="P25" s="7">
        <f>C25*Rates!$E$10+D25*Rates!$E$11+E25*Rates!$E$12+F25*Rates!$E$13+G25*Rates!$E$14+H25*Rates!$E$15+I25*Rates!$E$16+J25*Rates!$E$17+K25*Rates!$E$18+L25*Rates!$E$19+M25*Rates!$E$20+N25*Rates!$E$21</f>
        <v>1650</v>
      </c>
      <c r="R25" s="2"/>
      <c r="S25" s="2"/>
      <c r="T25" s="2"/>
      <c r="U25" s="2"/>
      <c r="V25" s="15"/>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row>
    <row r="26" spans="2:57" x14ac:dyDescent="0.25">
      <c r="B26" s="2" t="s">
        <v>64</v>
      </c>
      <c r="C26" s="31">
        <v>2</v>
      </c>
      <c r="D26" s="31">
        <v>2</v>
      </c>
      <c r="E26" s="31"/>
      <c r="F26" s="31"/>
      <c r="G26" s="31"/>
      <c r="H26" s="31"/>
      <c r="I26" s="31"/>
      <c r="J26" s="31"/>
      <c r="K26" s="31"/>
      <c r="L26" s="31"/>
      <c r="M26" s="31"/>
      <c r="N26" s="31"/>
      <c r="O26" s="31">
        <f t="shared" si="0"/>
        <v>4</v>
      </c>
      <c r="P26" s="7">
        <f>C26*Rates!$E$10+D26*Rates!$E$11+E26*Rates!$E$12+F26*Rates!$E$13+G26*Rates!$E$14+H26*Rates!$E$15+I26*Rates!$E$16+J26*Rates!$E$17+K26*Rates!$E$18+L26*Rates!$E$19+M26*Rates!$E$20+N26*Rates!$E$21</f>
        <v>780</v>
      </c>
      <c r="R26" s="2"/>
      <c r="S26" s="2"/>
      <c r="T26" s="2"/>
      <c r="U26" s="2"/>
      <c r="V26" s="2"/>
      <c r="W26" s="15"/>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row>
    <row r="27" spans="2:57" x14ac:dyDescent="0.25">
      <c r="B27" s="2"/>
      <c r="C27" s="31"/>
      <c r="D27" s="31"/>
      <c r="E27" s="31"/>
      <c r="F27" s="31"/>
      <c r="G27" s="31"/>
      <c r="H27" s="31"/>
      <c r="I27" s="31"/>
      <c r="J27" s="31"/>
      <c r="K27" s="31"/>
      <c r="L27" s="31"/>
      <c r="M27" s="31"/>
      <c r="N27" s="31"/>
      <c r="O27" s="31"/>
      <c r="P27" s="7">
        <f>C27*Rates!$E$10+D27*Rates!$E$11+E27*Rates!$E$12+F27*Rates!$E$13+G27*Rates!$E$14+H27*Rates!$E$15+I27*Rates!$E$16+J27*Rates!$E$17+K27*Rates!$E$18+L27*Rates!$E$19+M27*Rates!$E$20+N27*Rates!$E$21</f>
        <v>0</v>
      </c>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row>
    <row r="28" spans="2:57" x14ac:dyDescent="0.25">
      <c r="B28" s="8" t="s">
        <v>36</v>
      </c>
      <c r="C28" s="30"/>
      <c r="D28" s="30"/>
      <c r="E28" s="30"/>
      <c r="F28" s="30"/>
      <c r="G28" s="30"/>
      <c r="H28" s="30"/>
      <c r="I28" s="30"/>
      <c r="J28" s="30"/>
      <c r="K28" s="30"/>
      <c r="L28" s="30"/>
      <c r="M28" s="30"/>
      <c r="N28" s="30"/>
      <c r="O28" s="30">
        <f>SUM(O29:O51)</f>
        <v>275</v>
      </c>
      <c r="P28" s="20">
        <f>SUM(P29:P51)</f>
        <v>36270</v>
      </c>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row>
    <row r="29" spans="2:57" x14ac:dyDescent="0.25">
      <c r="B29" s="2" t="s">
        <v>37</v>
      </c>
      <c r="C29" s="31">
        <v>0</v>
      </c>
      <c r="D29" s="31"/>
      <c r="E29" s="31"/>
      <c r="F29" s="31"/>
      <c r="G29" s="31"/>
      <c r="H29" s="31"/>
      <c r="I29" s="31"/>
      <c r="J29" s="31"/>
      <c r="K29" s="31"/>
      <c r="L29" s="31"/>
      <c r="M29" s="31"/>
      <c r="N29" s="31"/>
      <c r="O29" s="31">
        <f t="shared" ref="O29:O51" si="1">SUM(C29:N29)</f>
        <v>0</v>
      </c>
      <c r="P29" s="7">
        <f>C29*Rates!$E$10+D29*Rates!$E$11+E29*Rates!$E$12+F29*Rates!$E$13+G29*Rates!$E$14+H29*Rates!$E$15+I29*Rates!$E$16+J29*Rates!$E$17+K29*Rates!$E$18+L29*Rates!$E$19+M29*Rates!$E$20+N29*Rates!$E$21</f>
        <v>0</v>
      </c>
      <c r="R29" s="2"/>
      <c r="S29" s="2"/>
      <c r="T29" s="2"/>
      <c r="U29" s="2"/>
      <c r="V29" s="2"/>
      <c r="W29" s="2"/>
      <c r="X29" s="15"/>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row>
    <row r="30" spans="2:57" x14ac:dyDescent="0.25">
      <c r="B30" s="40" t="s">
        <v>38</v>
      </c>
      <c r="C30" s="31">
        <v>2</v>
      </c>
      <c r="D30" s="31"/>
      <c r="E30" s="31"/>
      <c r="F30" s="31"/>
      <c r="G30" s="31"/>
      <c r="H30" s="31"/>
      <c r="I30" s="31"/>
      <c r="J30" s="31">
        <v>2</v>
      </c>
      <c r="K30" s="31">
        <v>2</v>
      </c>
      <c r="L30" s="31"/>
      <c r="M30" s="31"/>
      <c r="N30" s="31"/>
      <c r="O30" s="31">
        <f t="shared" si="1"/>
        <v>6</v>
      </c>
      <c r="P30" s="7">
        <f>C30*Rates!$E$10+D30*Rates!$E$11+E30*Rates!$E$12+F30*Rates!$E$13+G30*Rates!$E$14+H30*Rates!$E$15+I30*Rates!$E$16+J30*Rates!$E$17+K30*Rates!$E$18+L30*Rates!$E$19+M30*Rates!$E$20+N30*Rates!$E$21</f>
        <v>870</v>
      </c>
      <c r="R30" s="2"/>
      <c r="S30" s="2"/>
      <c r="T30" s="2"/>
      <c r="U30" s="2"/>
      <c r="V30" s="2"/>
      <c r="W30" s="2"/>
      <c r="X30" s="15"/>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row>
    <row r="31" spans="2:57" x14ac:dyDescent="0.25">
      <c r="B31" s="2" t="s">
        <v>39</v>
      </c>
      <c r="C31" s="31">
        <v>2</v>
      </c>
      <c r="D31" s="31"/>
      <c r="E31" s="31">
        <v>8</v>
      </c>
      <c r="F31" s="31"/>
      <c r="G31" s="31"/>
      <c r="H31" s="31">
        <v>8</v>
      </c>
      <c r="I31" s="31"/>
      <c r="J31" s="31"/>
      <c r="K31" s="31">
        <v>8</v>
      </c>
      <c r="L31" s="31"/>
      <c r="M31" s="31"/>
      <c r="N31" s="31"/>
      <c r="O31" s="31">
        <f t="shared" si="1"/>
        <v>26</v>
      </c>
      <c r="P31" s="7">
        <f>C31*Rates!$E$10+D31*Rates!$E$11+E31*Rates!$E$12+F31*Rates!$E$13+G31*Rates!$E$14+H31*Rates!$E$15+I31*Rates!$E$16+J31*Rates!$E$17+K31*Rates!$E$18+L31*Rates!$E$19+M31*Rates!$E$20+N31*Rates!$E$21</f>
        <v>3820</v>
      </c>
      <c r="R31" s="2"/>
      <c r="S31" s="2"/>
      <c r="T31" s="2"/>
      <c r="U31" s="2"/>
      <c r="V31" s="2"/>
      <c r="W31" s="2"/>
      <c r="X31" s="15"/>
      <c r="Y31" s="15"/>
      <c r="Z31" s="15"/>
      <c r="AA31" s="15"/>
      <c r="AB31" s="15"/>
      <c r="AC31" s="15"/>
      <c r="AD31" s="15"/>
      <c r="AE31" s="15"/>
      <c r="AF31" s="15"/>
      <c r="AG31" s="15"/>
      <c r="AH31" s="2"/>
      <c r="AI31" s="2"/>
      <c r="AJ31" s="2"/>
      <c r="AK31" s="2"/>
      <c r="AL31" s="2"/>
      <c r="AM31" s="2"/>
      <c r="AN31" s="2"/>
      <c r="AO31" s="2"/>
      <c r="AP31" s="2"/>
      <c r="AQ31" s="2"/>
      <c r="AR31" s="2"/>
      <c r="AS31" s="2"/>
      <c r="AT31" s="2"/>
      <c r="AU31" s="2"/>
      <c r="AV31" s="2"/>
      <c r="AW31" s="2"/>
      <c r="AX31" s="2"/>
      <c r="AY31" s="2"/>
      <c r="AZ31" s="2"/>
      <c r="BA31" s="2"/>
      <c r="BB31" s="2"/>
      <c r="BC31" s="2"/>
      <c r="BD31" s="2"/>
      <c r="BE31" s="2"/>
    </row>
    <row r="32" spans="2:57" x14ac:dyDescent="0.25">
      <c r="B32" s="2" t="s">
        <v>25</v>
      </c>
      <c r="C32" s="31">
        <v>4</v>
      </c>
      <c r="D32" s="31"/>
      <c r="E32" s="31"/>
      <c r="F32" s="31"/>
      <c r="G32" s="31"/>
      <c r="H32" s="31"/>
      <c r="I32" s="31"/>
      <c r="J32" s="31"/>
      <c r="K32" s="31"/>
      <c r="L32" s="31"/>
      <c r="M32" s="31"/>
      <c r="N32" s="31"/>
      <c r="O32" s="31">
        <f t="shared" si="1"/>
        <v>4</v>
      </c>
      <c r="P32" s="7">
        <f>C32*Rates!$E$10+D32*Rates!$E$11+E32*Rates!$E$12+F32*Rates!$E$13+G32*Rates!$E$14+H32*Rates!$E$15+I32*Rates!$E$16+J32*Rates!$E$17+K32*Rates!$E$18+L32*Rates!$E$19+M32*Rates!$E$20+N32*Rates!$E$21</f>
        <v>680</v>
      </c>
      <c r="R32" s="2"/>
      <c r="S32" s="2"/>
      <c r="T32" s="2"/>
      <c r="U32" s="2"/>
      <c r="V32" s="2"/>
      <c r="W32" s="2"/>
      <c r="X32" s="15"/>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row>
    <row r="33" spans="2:57" x14ac:dyDescent="0.25">
      <c r="B33" s="2" t="s">
        <v>41</v>
      </c>
      <c r="C33" s="31">
        <v>4</v>
      </c>
      <c r="D33" s="31"/>
      <c r="E33" s="31"/>
      <c r="F33" s="31"/>
      <c r="G33" s="31"/>
      <c r="H33" s="31">
        <v>8</v>
      </c>
      <c r="I33" s="31"/>
      <c r="J33" s="31">
        <v>40</v>
      </c>
      <c r="K33" s="31"/>
      <c r="L33" s="31"/>
      <c r="M33" s="31"/>
      <c r="N33" s="31"/>
      <c r="O33" s="31">
        <f t="shared" si="1"/>
        <v>52</v>
      </c>
      <c r="P33" s="7">
        <f>C33*Rates!$E$10+D33*Rates!$E$11+E33*Rates!$E$12+F33*Rates!$E$13+G33*Rates!$E$14+H33*Rates!$E$15+I33*Rates!$E$16+J33*Rates!$E$17+K33*Rates!$E$18+L33*Rates!$E$19+M33*Rates!$E$20+N33*Rates!$E$21</f>
        <v>6640</v>
      </c>
      <c r="R33" s="2"/>
      <c r="S33" s="2"/>
      <c r="T33" s="2"/>
      <c r="U33" s="2"/>
      <c r="V33" s="2"/>
      <c r="W33" s="2"/>
      <c r="X33" s="2"/>
      <c r="Y33" s="15"/>
      <c r="Z33" s="15"/>
      <c r="AA33" s="15"/>
      <c r="AB33" s="15"/>
      <c r="AC33" s="15"/>
      <c r="AD33" s="15"/>
      <c r="AE33" s="15"/>
      <c r="AF33" s="15"/>
      <c r="AG33" s="15"/>
      <c r="AH33" s="2"/>
      <c r="AI33" s="2"/>
      <c r="AJ33" s="2"/>
      <c r="AK33" s="2"/>
      <c r="AL33" s="2"/>
      <c r="AM33" s="2"/>
      <c r="AN33" s="2"/>
      <c r="AO33" s="2"/>
      <c r="AP33" s="2"/>
      <c r="AQ33" s="2"/>
      <c r="AR33" s="2"/>
      <c r="AS33" s="2"/>
      <c r="AT33" s="2"/>
      <c r="AU33" s="2"/>
      <c r="AV33" s="2"/>
      <c r="AW33" s="2"/>
      <c r="AX33" s="15"/>
      <c r="AY33" s="2"/>
      <c r="AZ33" s="2"/>
      <c r="BA33" s="2"/>
      <c r="BB33" s="2"/>
      <c r="BC33" s="2"/>
      <c r="BD33" s="2"/>
      <c r="BE33" s="2"/>
    </row>
    <row r="34" spans="2:57" x14ac:dyDescent="0.25">
      <c r="B34" s="2" t="s">
        <v>42</v>
      </c>
      <c r="C34" s="31">
        <v>4</v>
      </c>
      <c r="D34" s="31"/>
      <c r="E34" s="31"/>
      <c r="F34" s="31"/>
      <c r="G34" s="31"/>
      <c r="H34" s="31">
        <v>4</v>
      </c>
      <c r="I34" s="31"/>
      <c r="J34" s="31"/>
      <c r="K34" s="31">
        <v>4</v>
      </c>
      <c r="L34" s="31"/>
      <c r="M34" s="31"/>
      <c r="N34" s="31"/>
      <c r="O34" s="31">
        <f t="shared" si="1"/>
        <v>12</v>
      </c>
      <c r="P34" s="7">
        <f>C34*Rates!$E$10+D34*Rates!$E$11+E34*Rates!$E$12+F34*Rates!$E$13+G34*Rates!$E$14+H34*Rates!$E$15+I34*Rates!$E$16+J34*Rates!$E$17+K34*Rates!$E$18+L34*Rates!$E$19+M34*Rates!$E$20+N34*Rates!$E$21</f>
        <v>1840</v>
      </c>
      <c r="R34" s="2"/>
      <c r="S34" s="2"/>
      <c r="T34" s="2"/>
      <c r="U34" s="2"/>
      <c r="V34" s="2"/>
      <c r="W34" s="2"/>
      <c r="X34" s="2"/>
      <c r="Y34" s="15"/>
      <c r="Z34" s="15"/>
      <c r="AA34" s="15"/>
      <c r="AB34" s="15"/>
      <c r="AC34" s="15"/>
      <c r="AD34" s="15"/>
      <c r="AE34" s="15"/>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row>
    <row r="35" spans="2:57" x14ac:dyDescent="0.25">
      <c r="B35" s="2" t="s">
        <v>43</v>
      </c>
      <c r="C35" s="31">
        <v>2</v>
      </c>
      <c r="D35" s="31"/>
      <c r="E35" s="31">
        <v>2</v>
      </c>
      <c r="F35" s="31">
        <v>4</v>
      </c>
      <c r="G35" s="31"/>
      <c r="H35" s="31">
        <v>2</v>
      </c>
      <c r="I35" s="31"/>
      <c r="J35" s="31">
        <v>8</v>
      </c>
      <c r="K35" s="31"/>
      <c r="L35" s="31"/>
      <c r="M35" s="31"/>
      <c r="N35" s="31"/>
      <c r="O35" s="31">
        <f t="shared" si="1"/>
        <v>18</v>
      </c>
      <c r="P35" s="7">
        <f>C35*Rates!$E$10+D35*Rates!$E$11+E35*Rates!$E$12+F35*Rates!$E$13+G35*Rates!$E$14+H35*Rates!$E$15+I35*Rates!$E$16+J35*Rates!$E$17+K35*Rates!$E$18+L35*Rates!$E$19+M35*Rates!$E$20+N35*Rates!$E$21</f>
        <v>2320</v>
      </c>
      <c r="R35" s="2"/>
      <c r="S35" s="2"/>
      <c r="T35" s="2"/>
      <c r="U35" s="2"/>
      <c r="V35" s="2"/>
      <c r="W35" s="2"/>
      <c r="X35" s="2"/>
      <c r="Y35" s="15"/>
      <c r="Z35" s="15"/>
      <c r="AA35" s="15"/>
      <c r="AB35" s="15"/>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row>
    <row r="36" spans="2:57" x14ac:dyDescent="0.25">
      <c r="B36" s="2" t="s">
        <v>48</v>
      </c>
      <c r="C36" s="31"/>
      <c r="D36" s="31"/>
      <c r="E36" s="31">
        <v>4</v>
      </c>
      <c r="F36" s="31"/>
      <c r="G36" s="31"/>
      <c r="H36" s="31">
        <v>4</v>
      </c>
      <c r="I36" s="31"/>
      <c r="J36" s="31"/>
      <c r="K36" s="31">
        <v>4</v>
      </c>
      <c r="L36" s="31"/>
      <c r="M36" s="31"/>
      <c r="N36" s="31"/>
      <c r="O36" s="31">
        <f t="shared" si="1"/>
        <v>12</v>
      </c>
      <c r="P36" s="7">
        <f>C36*Rates!$E$10+D36*Rates!$E$11+E36*Rates!$E$12+F36*Rates!$E$13+G36*Rates!$E$14+H36*Rates!$E$15+I36*Rates!$E$16+J36*Rates!$E$17+K36*Rates!$E$18+L36*Rates!$E$19+M36*Rates!$E$20+N36*Rates!$E$21</f>
        <v>1740</v>
      </c>
      <c r="R36" s="2"/>
      <c r="S36" s="2"/>
      <c r="T36" s="2"/>
      <c r="U36" s="2"/>
      <c r="V36" s="2"/>
      <c r="W36" s="2"/>
      <c r="X36" s="2"/>
      <c r="Y36" s="15"/>
      <c r="Z36" s="15"/>
      <c r="AA36" s="15"/>
      <c r="AB36" s="15"/>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row>
    <row r="37" spans="2:57" x14ac:dyDescent="0.25">
      <c r="B37" s="2" t="s">
        <v>26</v>
      </c>
      <c r="C37" s="31"/>
      <c r="D37" s="31"/>
      <c r="E37" s="31">
        <v>4</v>
      </c>
      <c r="F37" s="31">
        <v>16</v>
      </c>
      <c r="G37" s="31"/>
      <c r="H37" s="31"/>
      <c r="I37" s="31"/>
      <c r="J37" s="31"/>
      <c r="K37" s="31"/>
      <c r="L37" s="31"/>
      <c r="M37" s="31"/>
      <c r="N37" s="31"/>
      <c r="O37" s="31">
        <f t="shared" si="1"/>
        <v>20</v>
      </c>
      <c r="P37" s="7">
        <f>C37*Rates!$E$10+D37*Rates!$E$11+E37*Rates!$E$12+F37*Rates!$E$13+G37*Rates!$E$14+H37*Rates!$E$15+I37*Rates!$E$16+J37*Rates!$E$17+K37*Rates!$E$18+L37*Rates!$E$19+M37*Rates!$E$20+N37*Rates!$E$21</f>
        <v>2340</v>
      </c>
      <c r="R37" s="2"/>
      <c r="S37" s="2"/>
      <c r="T37" s="2"/>
      <c r="U37" s="2"/>
      <c r="V37" s="2"/>
      <c r="W37" s="2"/>
      <c r="X37" s="2"/>
      <c r="Y37" s="15"/>
      <c r="Z37" s="15"/>
      <c r="AA37" s="15"/>
      <c r="AB37" s="15"/>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row>
    <row r="38" spans="2:57" x14ac:dyDescent="0.25">
      <c r="B38" s="2" t="s">
        <v>27</v>
      </c>
      <c r="C38" s="31"/>
      <c r="D38" s="31"/>
      <c r="E38" s="31">
        <v>8</v>
      </c>
      <c r="F38" s="31"/>
      <c r="G38" s="31"/>
      <c r="H38" s="31"/>
      <c r="I38" s="31"/>
      <c r="J38" s="31"/>
      <c r="K38" s="31"/>
      <c r="L38" s="31"/>
      <c r="M38" s="31"/>
      <c r="N38" s="31"/>
      <c r="O38" s="31">
        <f t="shared" si="1"/>
        <v>8</v>
      </c>
      <c r="P38" s="7">
        <f>C38*Rates!$E$10+D38*Rates!$E$11+E38*Rates!$E$12+F38*Rates!$E$13+G38*Rates!$E$14+H38*Rates!$E$15+I38*Rates!$E$16+J38*Rates!$E$17+K38*Rates!$E$18+L38*Rates!$E$19+M38*Rates!$E$20+N38*Rates!$E$21</f>
        <v>1160</v>
      </c>
      <c r="R38" s="2"/>
      <c r="S38" s="2"/>
      <c r="T38" s="2"/>
      <c r="U38" s="2"/>
      <c r="V38" s="2"/>
      <c r="W38" s="2"/>
      <c r="X38" s="2"/>
      <c r="Y38" s="15"/>
      <c r="Z38" s="15"/>
      <c r="AA38" s="15"/>
      <c r="AB38" s="15"/>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row>
    <row r="39" spans="2:57" x14ac:dyDescent="0.25">
      <c r="B39" s="2" t="s">
        <v>102</v>
      </c>
      <c r="C39" s="31">
        <v>1</v>
      </c>
      <c r="D39" s="31"/>
      <c r="E39" s="31">
        <v>4</v>
      </c>
      <c r="F39" s="31">
        <v>24</v>
      </c>
      <c r="G39" s="31"/>
      <c r="H39" s="31"/>
      <c r="I39" s="31"/>
      <c r="J39" s="31"/>
      <c r="K39" s="31"/>
      <c r="L39" s="31"/>
      <c r="M39" s="31"/>
      <c r="N39" s="31"/>
      <c r="O39" s="31">
        <f t="shared" si="1"/>
        <v>29</v>
      </c>
      <c r="P39" s="7">
        <f>C39*Rates!$E$10+D39*Rates!$E$11+E39*Rates!$E$12+F39*Rates!$E$13+G39*Rates!$E$14+H39*Rates!$E$15+I39*Rates!$E$16+J39*Rates!$E$17+K39*Rates!$E$18+L39*Rates!$E$19+M39*Rates!$E$20+N39*Rates!$E$21</f>
        <v>3390</v>
      </c>
      <c r="R39" s="2"/>
      <c r="S39" s="2"/>
      <c r="T39" s="2"/>
      <c r="U39" s="2"/>
      <c r="V39" s="2"/>
      <c r="W39" s="2"/>
      <c r="X39" s="2"/>
      <c r="Y39" s="2"/>
      <c r="Z39" s="15"/>
      <c r="AA39" s="15"/>
      <c r="AB39" s="15"/>
      <c r="AC39" s="15"/>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row>
    <row r="40" spans="2:57" x14ac:dyDescent="0.25">
      <c r="B40" s="2" t="s">
        <v>85</v>
      </c>
      <c r="C40" s="31">
        <v>2</v>
      </c>
      <c r="D40" s="31"/>
      <c r="E40" s="31">
        <v>2</v>
      </c>
      <c r="F40" s="31"/>
      <c r="G40" s="31"/>
      <c r="H40" s="31"/>
      <c r="I40" s="31"/>
      <c r="J40" s="31"/>
      <c r="K40" s="31"/>
      <c r="L40" s="31"/>
      <c r="M40" s="31"/>
      <c r="N40" s="31"/>
      <c r="O40" s="31">
        <f t="shared" si="1"/>
        <v>4</v>
      </c>
      <c r="P40" s="7">
        <f>C40*Rates!$E$10+D40*Rates!$E$11+E40*Rates!$E$12+F40*Rates!$E$13+G40*Rates!$E$14+H40*Rates!$E$15+I40*Rates!$E$16+J40*Rates!$E$17+K40*Rates!$E$18+L40*Rates!$E$19+M40*Rates!$E$20+N40*Rates!$E$21</f>
        <v>630</v>
      </c>
      <c r="R40" s="2"/>
      <c r="S40" s="2"/>
      <c r="T40" s="2"/>
      <c r="U40" s="2"/>
      <c r="V40" s="2"/>
      <c r="W40" s="2"/>
      <c r="X40" s="2"/>
      <c r="Y40" s="2"/>
      <c r="Z40" s="2"/>
      <c r="AA40" s="15"/>
      <c r="AB40" s="15"/>
      <c r="AC40" s="15"/>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row>
    <row r="41" spans="2:57" x14ac:dyDescent="0.25">
      <c r="B41" s="2" t="s">
        <v>103</v>
      </c>
      <c r="C41" s="31"/>
      <c r="D41" s="31"/>
      <c r="E41" s="31"/>
      <c r="F41" s="31"/>
      <c r="G41" s="31"/>
      <c r="H41" s="31">
        <v>2</v>
      </c>
      <c r="I41" s="31"/>
      <c r="J41" s="31">
        <v>8</v>
      </c>
      <c r="K41" s="31"/>
      <c r="L41" s="31"/>
      <c r="M41" s="31"/>
      <c r="N41" s="31"/>
      <c r="O41" s="31">
        <f t="shared" si="1"/>
        <v>10</v>
      </c>
      <c r="P41" s="7">
        <f>C41*Rates!$E$10+D41*Rates!$E$11+E41*Rates!$E$12+F41*Rates!$E$13+G41*Rates!$E$14+H41*Rates!$E$15+I41*Rates!$E$16+J41*Rates!$E$17+K41*Rates!$E$18+L41*Rates!$E$19+M41*Rates!$E$20+N41*Rates!$E$21</f>
        <v>1250</v>
      </c>
      <c r="R41" s="2"/>
      <c r="S41" s="2"/>
      <c r="T41" s="2"/>
      <c r="U41" s="2"/>
      <c r="V41" s="2"/>
      <c r="W41" s="2"/>
      <c r="X41" s="2"/>
      <c r="Y41" s="2"/>
      <c r="Z41" s="2"/>
      <c r="AA41" s="2"/>
      <c r="AB41" s="2"/>
      <c r="AC41" s="15"/>
      <c r="AD41" s="15"/>
      <c r="AE41" s="15"/>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row>
    <row r="42" spans="2:57" x14ac:dyDescent="0.25">
      <c r="B42" s="2" t="s">
        <v>104</v>
      </c>
      <c r="C42" s="31"/>
      <c r="D42" s="31"/>
      <c r="E42" s="31"/>
      <c r="F42" s="31"/>
      <c r="G42" s="31"/>
      <c r="H42" s="31">
        <v>2</v>
      </c>
      <c r="I42" s="31"/>
      <c r="J42" s="31">
        <v>8</v>
      </c>
      <c r="K42" s="31"/>
      <c r="L42" s="31"/>
      <c r="M42" s="31"/>
      <c r="N42" s="31"/>
      <c r="O42" s="31">
        <f t="shared" si="1"/>
        <v>10</v>
      </c>
      <c r="P42" s="7">
        <f>C42*Rates!$E$10+D42*Rates!$E$11+E42*Rates!$E$12+F42*Rates!$E$13+G42*Rates!$E$14+H42*Rates!$E$15+I42*Rates!$E$16+J42*Rates!$E$17+K42*Rates!$E$18+L42*Rates!$E$19+M42*Rates!$E$20+N42*Rates!$E$21</f>
        <v>1250</v>
      </c>
      <c r="R42" s="2"/>
      <c r="S42" s="2"/>
      <c r="T42" s="2"/>
      <c r="U42" s="2"/>
      <c r="V42" s="2"/>
      <c r="W42" s="2"/>
      <c r="X42" s="2"/>
      <c r="Y42" s="2"/>
      <c r="Z42" s="2"/>
      <c r="AA42" s="2"/>
      <c r="AB42" s="2"/>
      <c r="AC42" s="15"/>
      <c r="AD42" s="15"/>
      <c r="AE42" s="15"/>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row>
    <row r="43" spans="2:57" x14ac:dyDescent="0.25">
      <c r="B43" s="2" t="s">
        <v>105</v>
      </c>
      <c r="C43" s="31"/>
      <c r="D43" s="31"/>
      <c r="E43" s="31">
        <v>2</v>
      </c>
      <c r="F43" s="31"/>
      <c r="G43" s="31"/>
      <c r="H43" s="31"/>
      <c r="I43" s="31"/>
      <c r="J43" s="31">
        <v>4</v>
      </c>
      <c r="K43" s="31"/>
      <c r="L43" s="31"/>
      <c r="M43" s="31"/>
      <c r="N43" s="31"/>
      <c r="O43" s="31">
        <f t="shared" si="1"/>
        <v>6</v>
      </c>
      <c r="P43" s="7">
        <f>C43*Rates!$E$10+D43*Rates!$E$11+E43*Rates!$E$12+F43*Rates!$E$13+G43*Rates!$E$14+H43*Rates!$E$15+I43*Rates!$E$16+J43*Rates!$E$17+K43*Rates!$E$18+L43*Rates!$E$19+M43*Rates!$E$20+N43*Rates!$E$21</f>
        <v>770</v>
      </c>
      <c r="R43" s="2"/>
      <c r="S43" s="2"/>
      <c r="T43" s="2"/>
      <c r="U43" s="2"/>
      <c r="V43" s="2"/>
      <c r="W43" s="2"/>
      <c r="X43" s="2"/>
      <c r="Y43" s="2"/>
      <c r="Z43" s="2"/>
      <c r="AA43" s="2"/>
      <c r="AB43" s="2"/>
      <c r="AC43" s="15"/>
      <c r="AD43" s="15"/>
      <c r="AE43" s="15"/>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row>
    <row r="44" spans="2:57" x14ac:dyDescent="0.25">
      <c r="B44" s="2" t="s">
        <v>106</v>
      </c>
      <c r="C44" s="31"/>
      <c r="D44" s="31"/>
      <c r="E44" s="31"/>
      <c r="F44" s="31"/>
      <c r="G44" s="31"/>
      <c r="H44" s="31"/>
      <c r="I44" s="31"/>
      <c r="J44" s="31">
        <v>4</v>
      </c>
      <c r="K44" s="31"/>
      <c r="L44" s="31"/>
      <c r="M44" s="31"/>
      <c r="N44" s="31"/>
      <c r="O44" s="31">
        <f t="shared" si="1"/>
        <v>4</v>
      </c>
      <c r="P44" s="7">
        <f>C44*Rates!$E$10+D44*Rates!$E$11+E44*Rates!$E$12+F44*Rates!$E$13+G44*Rates!$E$14+H44*Rates!$E$15+I44*Rates!$E$16+J44*Rates!$E$17+K44*Rates!$E$18+L44*Rates!$E$19+M44*Rates!$E$20+N44*Rates!$E$21</f>
        <v>480</v>
      </c>
      <c r="R44" s="2"/>
      <c r="S44" s="2"/>
      <c r="T44" s="2"/>
      <c r="U44" s="2"/>
      <c r="V44" s="2"/>
      <c r="W44" s="2"/>
      <c r="X44" s="2"/>
      <c r="Y44" s="2"/>
      <c r="Z44" s="2"/>
      <c r="AA44" s="2"/>
      <c r="AB44" s="2"/>
      <c r="AC44" s="2"/>
      <c r="AD44" s="2"/>
      <c r="AE44" s="2"/>
      <c r="AF44" s="15"/>
      <c r="AG44" s="15"/>
      <c r="AH44" s="2"/>
      <c r="AI44" s="2"/>
      <c r="AJ44" s="2"/>
      <c r="AK44" s="2"/>
      <c r="AL44" s="2"/>
      <c r="AM44" s="2"/>
      <c r="AN44" s="2"/>
      <c r="AO44" s="2"/>
      <c r="AP44" s="2"/>
      <c r="AQ44" s="2"/>
      <c r="AR44" s="2"/>
      <c r="AS44" s="2"/>
      <c r="AT44" s="2"/>
      <c r="AU44" s="2"/>
      <c r="AV44" s="2"/>
      <c r="AW44" s="2"/>
      <c r="AX44" s="2"/>
      <c r="AY44" s="2"/>
      <c r="AZ44" s="2"/>
      <c r="BA44" s="2"/>
      <c r="BB44" s="2"/>
      <c r="BC44" s="2"/>
      <c r="BD44" s="2"/>
      <c r="BE44" s="2"/>
    </row>
    <row r="45" spans="2:57" x14ac:dyDescent="0.25">
      <c r="B45" s="2" t="s">
        <v>107</v>
      </c>
      <c r="C45" s="31"/>
      <c r="D45" s="31"/>
      <c r="E45" s="31"/>
      <c r="F45" s="31"/>
      <c r="G45" s="31">
        <v>4</v>
      </c>
      <c r="H45" s="31"/>
      <c r="I45" s="31"/>
      <c r="J45" s="31">
        <v>2</v>
      </c>
      <c r="K45" s="31"/>
      <c r="L45" s="31"/>
      <c r="M45" s="31"/>
      <c r="N45" s="31"/>
      <c r="O45" s="31">
        <f t="shared" si="1"/>
        <v>6</v>
      </c>
      <c r="P45" s="7">
        <f>C45*Rates!$E$10+D45*Rates!$E$11+E45*Rates!$E$12+F45*Rates!$E$13+G45*Rates!$E$14+H45*Rates!$E$15+I45*Rates!$E$16+J45*Rates!$E$17+K45*Rates!$E$18+L45*Rates!$E$19+M45*Rates!$E$20+N45*Rates!$E$21</f>
        <v>1200</v>
      </c>
      <c r="R45" s="2"/>
      <c r="S45" s="2"/>
      <c r="T45" s="2"/>
      <c r="U45" s="2"/>
      <c r="V45" s="2"/>
      <c r="W45" s="2"/>
      <c r="X45" s="2"/>
      <c r="Y45" s="2"/>
      <c r="Z45" s="2"/>
      <c r="AA45" s="2"/>
      <c r="AB45" s="2"/>
      <c r="AC45" s="2"/>
      <c r="AD45" s="2"/>
      <c r="AE45" s="2"/>
      <c r="AF45" s="2"/>
      <c r="AG45" s="2"/>
      <c r="AH45" s="15"/>
      <c r="AI45" s="2"/>
      <c r="AJ45" s="2"/>
      <c r="AK45" s="2"/>
      <c r="AL45" s="2"/>
      <c r="AM45" s="2"/>
      <c r="AN45" s="2"/>
      <c r="AO45" s="2"/>
      <c r="AP45" s="2"/>
      <c r="AQ45" s="2"/>
      <c r="AR45" s="2"/>
      <c r="AS45" s="2"/>
      <c r="AT45" s="2"/>
      <c r="AU45" s="2"/>
      <c r="AV45" s="2"/>
      <c r="AW45" s="2"/>
      <c r="AX45" s="2"/>
      <c r="AY45" s="2"/>
      <c r="AZ45" s="2"/>
      <c r="BA45" s="2"/>
      <c r="BB45" s="2"/>
      <c r="BC45" s="2"/>
      <c r="BD45" s="2"/>
      <c r="BE45" s="2"/>
    </row>
    <row r="46" spans="2:57" x14ac:dyDescent="0.25">
      <c r="B46" s="2" t="s">
        <v>108</v>
      </c>
      <c r="C46" s="31">
        <v>2</v>
      </c>
      <c r="D46" s="31"/>
      <c r="E46" s="31"/>
      <c r="F46" s="31"/>
      <c r="G46" s="31"/>
      <c r="H46" s="31"/>
      <c r="I46" s="31"/>
      <c r="J46" s="31"/>
      <c r="K46" s="31">
        <v>2</v>
      </c>
      <c r="L46" s="31"/>
      <c r="M46" s="31"/>
      <c r="N46" s="31"/>
      <c r="O46" s="31">
        <f t="shared" si="1"/>
        <v>4</v>
      </c>
      <c r="P46" s="7">
        <f>C46*Rates!$E$10+D46*Rates!$E$11+E46*Rates!$E$12+F46*Rates!$E$13+G46*Rates!$E$14+H46*Rates!$E$15+I46*Rates!$E$16+J46*Rates!$E$17+K46*Rates!$E$18+L46*Rates!$E$19+M46*Rates!$E$20+N46*Rates!$E$21</f>
        <v>630</v>
      </c>
      <c r="R46" s="2"/>
      <c r="S46" s="2"/>
      <c r="T46" s="2"/>
      <c r="U46" s="2"/>
      <c r="V46" s="2"/>
      <c r="W46" s="2"/>
      <c r="X46" s="2"/>
      <c r="Y46" s="2"/>
      <c r="Z46" s="2"/>
      <c r="AA46" s="2"/>
      <c r="AB46" s="2"/>
      <c r="AC46" s="2"/>
      <c r="AD46" s="2"/>
      <c r="AE46" s="2"/>
      <c r="AF46" s="2"/>
      <c r="AG46" s="2"/>
      <c r="AH46" s="2"/>
      <c r="AI46" s="15"/>
      <c r="AJ46" s="15"/>
      <c r="AK46" s="2"/>
      <c r="AL46" s="2"/>
      <c r="AM46" s="2"/>
      <c r="AN46" s="2"/>
      <c r="AO46" s="2"/>
      <c r="AP46" s="2"/>
      <c r="AQ46" s="2"/>
      <c r="AR46" s="2"/>
      <c r="AS46" s="2"/>
      <c r="AT46" s="2"/>
      <c r="AU46" s="2"/>
      <c r="AV46" s="2"/>
      <c r="AW46" s="2"/>
      <c r="AX46" s="2"/>
      <c r="AY46" s="2"/>
      <c r="AZ46" s="2"/>
      <c r="BA46" s="2"/>
      <c r="BB46" s="2"/>
      <c r="BC46" s="2"/>
      <c r="BD46" s="2"/>
      <c r="BE46" s="2"/>
    </row>
    <row r="47" spans="2:57" x14ac:dyDescent="0.25">
      <c r="B47" s="2" t="s">
        <v>109</v>
      </c>
      <c r="C47" s="31"/>
      <c r="D47" s="31"/>
      <c r="E47" s="31"/>
      <c r="F47" s="31"/>
      <c r="G47" s="31"/>
      <c r="H47" s="31">
        <v>2</v>
      </c>
      <c r="I47" s="31"/>
      <c r="J47" s="31">
        <v>4</v>
      </c>
      <c r="K47" s="31"/>
      <c r="L47" s="31"/>
      <c r="M47" s="31"/>
      <c r="N47" s="31"/>
      <c r="O47" s="31">
        <f t="shared" si="1"/>
        <v>6</v>
      </c>
      <c r="P47" s="7">
        <f>C47*Rates!$E$10+D47*Rates!$E$11+E47*Rates!$E$12+F47*Rates!$E$13+G47*Rates!$E$14+H47*Rates!$E$15+I47*Rates!$E$16+J47*Rates!$E$17+K47*Rates!$E$18+L47*Rates!$E$19+M47*Rates!$E$20+N47*Rates!$E$21</f>
        <v>770</v>
      </c>
      <c r="R47" s="2"/>
      <c r="S47" s="2"/>
      <c r="T47" s="2"/>
      <c r="U47" s="2"/>
      <c r="V47" s="2"/>
      <c r="W47" s="2"/>
      <c r="X47" s="2"/>
      <c r="Y47" s="2"/>
      <c r="Z47" s="2"/>
      <c r="AA47" s="2"/>
      <c r="AB47" s="2"/>
      <c r="AC47" s="2"/>
      <c r="AD47" s="2"/>
      <c r="AE47" s="2"/>
      <c r="AF47" s="2"/>
      <c r="AG47" s="2"/>
      <c r="AH47" s="2"/>
      <c r="AI47" s="2"/>
      <c r="AJ47" s="2"/>
      <c r="AK47" s="15"/>
      <c r="AL47" s="2"/>
      <c r="AM47" s="2"/>
      <c r="AN47" s="2"/>
      <c r="AO47" s="2"/>
      <c r="AP47" s="2"/>
      <c r="AQ47" s="2"/>
      <c r="AR47" s="2"/>
      <c r="AS47" s="2"/>
      <c r="AT47" s="2"/>
      <c r="AU47" s="2"/>
      <c r="AV47" s="2"/>
      <c r="AW47" s="2"/>
      <c r="AX47" s="2"/>
      <c r="AY47" s="2"/>
      <c r="AZ47" s="2"/>
      <c r="BA47" s="2"/>
      <c r="BB47" s="2"/>
      <c r="BC47" s="2"/>
      <c r="BD47" s="2"/>
      <c r="BE47" s="2"/>
    </row>
    <row r="48" spans="2:57" x14ac:dyDescent="0.25">
      <c r="B48" s="2" t="s">
        <v>110</v>
      </c>
      <c r="C48" s="31"/>
      <c r="D48" s="31"/>
      <c r="E48" s="31"/>
      <c r="F48" s="31"/>
      <c r="G48" s="31"/>
      <c r="H48" s="31">
        <v>2</v>
      </c>
      <c r="I48" s="31"/>
      <c r="J48" s="31">
        <v>2</v>
      </c>
      <c r="K48" s="31"/>
      <c r="L48" s="31"/>
      <c r="M48" s="31"/>
      <c r="N48" s="31"/>
      <c r="O48" s="31">
        <f t="shared" si="1"/>
        <v>4</v>
      </c>
      <c r="P48" s="7">
        <f>C48*Rates!$E$10+D48*Rates!$E$11+E48*Rates!$E$12+F48*Rates!$E$13+G48*Rates!$E$14+H48*Rates!$E$15+I48*Rates!$E$16+J48*Rates!$E$17+K48*Rates!$E$18+L48*Rates!$E$19+M48*Rates!$E$20+N48*Rates!$E$21</f>
        <v>530</v>
      </c>
      <c r="R48" s="2"/>
      <c r="S48" s="2"/>
      <c r="T48" s="2"/>
      <c r="U48" s="2"/>
      <c r="V48" s="2"/>
      <c r="W48" s="2"/>
      <c r="X48" s="2"/>
      <c r="Y48" s="2"/>
      <c r="Z48" s="2"/>
      <c r="AA48" s="2"/>
      <c r="AB48" s="2"/>
      <c r="AC48" s="2"/>
      <c r="AD48" s="2"/>
      <c r="AE48" s="2"/>
      <c r="AF48" s="2"/>
      <c r="AG48" s="2"/>
      <c r="AH48" s="2"/>
      <c r="AI48" s="2"/>
      <c r="AJ48" s="2"/>
      <c r="AK48" s="2"/>
      <c r="AL48" s="15"/>
      <c r="AM48" s="2"/>
      <c r="AN48" s="2"/>
      <c r="AO48" s="2"/>
      <c r="AP48" s="2"/>
      <c r="AQ48" s="2"/>
      <c r="AR48" s="2"/>
      <c r="AS48" s="2"/>
      <c r="AT48" s="2"/>
      <c r="AU48" s="2"/>
      <c r="AV48" s="2"/>
      <c r="AW48" s="2"/>
      <c r="AX48" s="2"/>
      <c r="AY48" s="2"/>
      <c r="AZ48" s="2"/>
      <c r="BA48" s="2"/>
      <c r="BB48" s="2"/>
      <c r="BC48" s="2"/>
      <c r="BD48" s="2"/>
      <c r="BE48" s="2"/>
    </row>
    <row r="49" spans="2:57" x14ac:dyDescent="0.25">
      <c r="B49" s="2" t="s">
        <v>111</v>
      </c>
      <c r="C49" s="31">
        <v>2</v>
      </c>
      <c r="D49" s="31"/>
      <c r="E49" s="31"/>
      <c r="F49" s="31"/>
      <c r="G49" s="31"/>
      <c r="H49" s="31">
        <v>4</v>
      </c>
      <c r="I49" s="31"/>
      <c r="J49" s="31"/>
      <c r="K49" s="31"/>
      <c r="L49" s="31"/>
      <c r="M49" s="31"/>
      <c r="N49" s="31"/>
      <c r="O49" s="31">
        <f t="shared" si="1"/>
        <v>6</v>
      </c>
      <c r="P49" s="7">
        <f>C49*Rates!$E$10+D49*Rates!$E$11+E49*Rates!$E$12+F49*Rates!$E$13+G49*Rates!$E$14+H49*Rates!$E$15+I49*Rates!$E$16+J49*Rates!$E$17+K49*Rates!$E$18+L49*Rates!$E$19+M49*Rates!$E$20+N49*Rates!$E$21</f>
        <v>920</v>
      </c>
      <c r="R49" s="2"/>
      <c r="S49" s="2"/>
      <c r="T49" s="2"/>
      <c r="U49" s="2"/>
      <c r="V49" s="2"/>
      <c r="W49" s="2"/>
      <c r="X49" s="2"/>
      <c r="Y49" s="2"/>
      <c r="Z49" s="2"/>
      <c r="AA49" s="2"/>
      <c r="AB49" s="2"/>
      <c r="AC49" s="2"/>
      <c r="AD49" s="2"/>
      <c r="AE49" s="2"/>
      <c r="AF49" s="2"/>
      <c r="AG49" s="2"/>
      <c r="AH49" s="2"/>
      <c r="AI49" s="2"/>
      <c r="AJ49" s="2"/>
      <c r="AK49" s="2"/>
      <c r="AL49" s="2"/>
      <c r="AM49" s="15"/>
      <c r="AN49" s="2"/>
      <c r="AO49" s="2"/>
      <c r="AP49" s="2"/>
      <c r="AQ49" s="2"/>
      <c r="AR49" s="2"/>
      <c r="AS49" s="2"/>
      <c r="AT49" s="2"/>
      <c r="AU49" s="2"/>
      <c r="AV49" s="2"/>
      <c r="AW49" s="2"/>
      <c r="AX49" s="2"/>
      <c r="AY49" s="2"/>
      <c r="AZ49" s="2"/>
      <c r="BA49" s="2"/>
      <c r="BB49" s="2"/>
      <c r="BC49" s="2"/>
      <c r="BD49" s="2"/>
      <c r="BE49" s="2"/>
    </row>
    <row r="50" spans="2:57" x14ac:dyDescent="0.25">
      <c r="B50" s="2" t="s">
        <v>112</v>
      </c>
      <c r="C50" s="31"/>
      <c r="D50" s="31"/>
      <c r="E50" s="31"/>
      <c r="F50" s="31"/>
      <c r="G50" s="31"/>
      <c r="H50" s="31">
        <v>4</v>
      </c>
      <c r="I50" s="31"/>
      <c r="J50" s="31">
        <v>8</v>
      </c>
      <c r="K50" s="31"/>
      <c r="L50" s="31"/>
      <c r="M50" s="31"/>
      <c r="N50" s="31"/>
      <c r="O50" s="31">
        <f t="shared" si="1"/>
        <v>12</v>
      </c>
      <c r="P50" s="7">
        <f>C50*Rates!$E$10+D50*Rates!$E$11+E50*Rates!$E$12+F50*Rates!$E$13+G50*Rates!$E$14+H50*Rates!$E$15+I50*Rates!$E$16+J50*Rates!$E$17+K50*Rates!$E$18+L50*Rates!$E$19+M50*Rates!$E$20+N50*Rates!$E$21</f>
        <v>1540</v>
      </c>
      <c r="R50" s="2"/>
      <c r="S50" s="2"/>
      <c r="T50" s="2"/>
      <c r="U50" s="2"/>
      <c r="V50" s="2"/>
      <c r="W50" s="2"/>
      <c r="X50" s="2"/>
      <c r="Y50" s="2"/>
      <c r="Z50" s="2"/>
      <c r="AA50" s="2"/>
      <c r="AB50" s="2"/>
      <c r="AC50" s="2"/>
      <c r="AD50" s="2"/>
      <c r="AE50" s="2"/>
      <c r="AF50" s="2"/>
      <c r="AG50" s="2"/>
      <c r="AH50" s="2"/>
      <c r="AI50" s="2"/>
      <c r="AJ50" s="2"/>
      <c r="AK50" s="2"/>
      <c r="AL50" s="2"/>
      <c r="AM50" s="2"/>
      <c r="AN50" s="15"/>
      <c r="AO50" s="15"/>
      <c r="AP50" s="15"/>
      <c r="AQ50" s="15"/>
      <c r="AR50" s="15"/>
      <c r="AS50" s="15"/>
      <c r="AT50" s="15"/>
      <c r="AU50" s="15"/>
      <c r="AV50" s="15"/>
      <c r="AW50" s="15"/>
      <c r="AX50" s="15"/>
      <c r="AY50" s="15"/>
      <c r="AZ50" s="15"/>
      <c r="BA50" s="15"/>
      <c r="BB50" s="15"/>
      <c r="BC50" s="15"/>
      <c r="BD50" s="2"/>
      <c r="BE50" s="2"/>
    </row>
    <row r="51" spans="2:57" x14ac:dyDescent="0.25">
      <c r="B51" s="2" t="s">
        <v>113</v>
      </c>
      <c r="C51" s="31"/>
      <c r="D51" s="31"/>
      <c r="E51" s="31"/>
      <c r="F51" s="31"/>
      <c r="G51" s="31"/>
      <c r="H51" s="31">
        <v>4</v>
      </c>
      <c r="I51" s="31">
        <v>8</v>
      </c>
      <c r="J51" s="31"/>
      <c r="K51" s="31"/>
      <c r="L51" s="31"/>
      <c r="M51" s="31"/>
      <c r="N51" s="31">
        <v>4</v>
      </c>
      <c r="O51" s="31">
        <f t="shared" si="1"/>
        <v>16</v>
      </c>
      <c r="P51" s="7">
        <f>C51*Rates!$E$10+D51*Rates!$E$11+E51*Rates!$E$12+F51*Rates!$E$13+G51*Rates!$E$14+H51*Rates!$E$15+I51*Rates!$E$16+J51*Rates!$E$17+K51*Rates!$E$18+L51*Rates!$E$19+M51*Rates!$E$20+N51*Rates!$E$21</f>
        <v>1500</v>
      </c>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15"/>
      <c r="BE51" s="15"/>
    </row>
    <row r="52" spans="2:57" x14ac:dyDescent="0.25">
      <c r="B52" s="2"/>
      <c r="C52" s="31"/>
      <c r="D52" s="31"/>
      <c r="E52" s="31"/>
      <c r="F52" s="31"/>
      <c r="G52" s="31"/>
      <c r="H52" s="31"/>
      <c r="I52" s="37"/>
      <c r="J52" s="37"/>
      <c r="K52" s="37"/>
      <c r="L52" s="37"/>
      <c r="M52" s="37"/>
      <c r="N52" s="37"/>
      <c r="O52" s="38"/>
      <c r="P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row>
    <row r="53" spans="2:57" x14ac:dyDescent="0.25">
      <c r="B53" s="22" t="s">
        <v>87</v>
      </c>
      <c r="R53" s="17"/>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row>
    <row r="54" spans="2:57" ht="30" x14ac:dyDescent="0.25">
      <c r="B54" s="3" t="s">
        <v>114</v>
      </c>
    </row>
    <row r="55" spans="2:57" ht="45" x14ac:dyDescent="0.25">
      <c r="B55" s="3" t="s">
        <v>93</v>
      </c>
    </row>
    <row r="56" spans="2:57" ht="30" x14ac:dyDescent="0.25">
      <c r="B56" s="3" t="s">
        <v>117</v>
      </c>
    </row>
    <row r="57" spans="2:57" ht="45" x14ac:dyDescent="0.25">
      <c r="B57" s="3" t="s">
        <v>118</v>
      </c>
    </row>
    <row r="58" spans="2:57" ht="30" x14ac:dyDescent="0.25">
      <c r="B58" s="3" t="s">
        <v>119</v>
      </c>
    </row>
  </sheetData>
  <mergeCells count="10">
    <mergeCell ref="AL9:AO9"/>
    <mergeCell ref="AP9:AS9"/>
    <mergeCell ref="AT9:AW9"/>
    <mergeCell ref="AX9:BA9"/>
    <mergeCell ref="BB9:BE9"/>
    <mergeCell ref="R9:U9"/>
    <mergeCell ref="V9:Y9"/>
    <mergeCell ref="Z9:AC9"/>
    <mergeCell ref="AD9:AG9"/>
    <mergeCell ref="AH9:AK9"/>
  </mergeCells>
  <pageMargins left="0.25" right="0.25" top="0.75" bottom="0.75" header="0.3" footer="0.3"/>
  <pageSetup paperSize="3" scale="53"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E61"/>
  <sheetViews>
    <sheetView topLeftCell="A6" zoomScale="60" zoomScaleNormal="60" workbookViewId="0">
      <selection activeCell="B11" sqref="B11:BF54"/>
    </sheetView>
  </sheetViews>
  <sheetFormatPr defaultRowHeight="15" x14ac:dyDescent="0.25"/>
  <cols>
    <col min="2" max="2" width="125" style="3" bestFit="1" customWidth="1"/>
    <col min="3" max="6" width="4.140625" style="3" bestFit="1" customWidth="1"/>
    <col min="7" max="8" width="9.5703125" style="3" bestFit="1" customWidth="1"/>
    <col min="9" max="9" width="4.140625" style="5" bestFit="1" customWidth="1"/>
    <col min="10" max="12" width="6.5703125" style="5" bestFit="1" customWidth="1"/>
    <col min="13" max="14" width="4.140625" style="5" bestFit="1" customWidth="1"/>
    <col min="15" max="15" width="13" style="1" customWidth="1"/>
    <col min="16" max="16" width="17.140625" customWidth="1"/>
    <col min="18" max="57" width="4.85546875" customWidth="1"/>
  </cols>
  <sheetData>
    <row r="2" spans="1:57" x14ac:dyDescent="0.25">
      <c r="B2"/>
    </row>
    <row r="3" spans="1:57" s="12" customFormat="1" ht="15.75" x14ac:dyDescent="0.25">
      <c r="C3" s="24" t="s">
        <v>98</v>
      </c>
      <c r="O3" s="29"/>
    </row>
    <row r="4" spans="1:57" s="12" customFormat="1" ht="17.100000000000001" customHeight="1" x14ac:dyDescent="0.25">
      <c r="C4" s="24" t="s">
        <v>98</v>
      </c>
      <c r="O4" s="29"/>
    </row>
    <row r="5" spans="1:57" s="12" customFormat="1" ht="15.75" x14ac:dyDescent="0.25">
      <c r="C5" s="24" t="s">
        <v>98</v>
      </c>
      <c r="O5" s="29"/>
    </row>
    <row r="6" spans="1:57" ht="18.75" x14ac:dyDescent="0.3">
      <c r="B6" s="25" t="s">
        <v>123</v>
      </c>
      <c r="C6" s="26"/>
      <c r="D6"/>
      <c r="E6"/>
      <c r="F6"/>
      <c r="G6"/>
      <c r="H6"/>
      <c r="I6"/>
      <c r="J6"/>
      <c r="K6"/>
      <c r="L6"/>
      <c r="M6"/>
      <c r="N6"/>
    </row>
    <row r="7" spans="1:57" ht="18.75" x14ac:dyDescent="0.3">
      <c r="B7" s="25" t="s">
        <v>100</v>
      </c>
    </row>
    <row r="8" spans="1:57" ht="37.5" x14ac:dyDescent="0.3">
      <c r="B8" s="27" t="s">
        <v>99</v>
      </c>
    </row>
    <row r="10" spans="1:57" ht="15.95" customHeight="1" x14ac:dyDescent="0.25"/>
    <row r="11" spans="1:57" ht="201" customHeight="1" thickBot="1" x14ac:dyDescent="0.45">
      <c r="A11" s="2"/>
      <c r="B11" s="23" t="s">
        <v>97</v>
      </c>
      <c r="C11" s="6" t="s">
        <v>2</v>
      </c>
      <c r="D11" s="6" t="s">
        <v>3</v>
      </c>
      <c r="E11" s="6" t="s">
        <v>4</v>
      </c>
      <c r="F11" s="6" t="s">
        <v>5</v>
      </c>
      <c r="G11" s="6" t="s">
        <v>6</v>
      </c>
      <c r="H11" s="6" t="s">
        <v>7</v>
      </c>
      <c r="I11" s="6" t="s">
        <v>8</v>
      </c>
      <c r="J11" s="6" t="s">
        <v>9</v>
      </c>
      <c r="K11" s="6" t="s">
        <v>10</v>
      </c>
      <c r="L11" s="6" t="s">
        <v>11</v>
      </c>
      <c r="M11" s="6" t="s">
        <v>12</v>
      </c>
      <c r="N11" s="6" t="s">
        <v>13</v>
      </c>
      <c r="O11" s="28" t="s">
        <v>17</v>
      </c>
      <c r="P11" s="28" t="s">
        <v>18</v>
      </c>
      <c r="R11" s="46" t="s">
        <v>69</v>
      </c>
      <c r="S11" s="46"/>
      <c r="T11" s="46"/>
      <c r="U11" s="46"/>
      <c r="V11" s="46" t="s">
        <v>70</v>
      </c>
      <c r="W11" s="46"/>
      <c r="X11" s="46"/>
      <c r="Y11" s="46"/>
      <c r="Z11" s="46" t="s">
        <v>71</v>
      </c>
      <c r="AA11" s="46"/>
      <c r="AB11" s="46"/>
      <c r="AC11" s="46"/>
      <c r="AD11" s="46" t="s">
        <v>72</v>
      </c>
      <c r="AE11" s="46"/>
      <c r="AF11" s="46"/>
      <c r="AG11" s="46"/>
      <c r="AH11" s="46" t="s">
        <v>73</v>
      </c>
      <c r="AI11" s="46"/>
      <c r="AJ11" s="46"/>
      <c r="AK11" s="46"/>
      <c r="AL11" s="46" t="s">
        <v>74</v>
      </c>
      <c r="AM11" s="46"/>
      <c r="AN11" s="46"/>
      <c r="AO11" s="46"/>
      <c r="AP11" s="46" t="s">
        <v>76</v>
      </c>
      <c r="AQ11" s="46"/>
      <c r="AR11" s="46"/>
      <c r="AS11" s="46"/>
      <c r="AT11" s="46" t="s">
        <v>77</v>
      </c>
      <c r="AU11" s="46"/>
      <c r="AV11" s="46"/>
      <c r="AW11" s="46"/>
      <c r="AX11" s="46" t="s">
        <v>78</v>
      </c>
      <c r="AY11" s="46"/>
      <c r="AZ11" s="46"/>
      <c r="BA11" s="46"/>
      <c r="BB11" s="46" t="s">
        <v>79</v>
      </c>
      <c r="BC11" s="46"/>
      <c r="BD11" s="46"/>
      <c r="BE11" s="46"/>
    </row>
    <row r="12" spans="1:57" x14ac:dyDescent="0.25">
      <c r="B12" s="21" t="s">
        <v>0</v>
      </c>
      <c r="C12" s="9"/>
      <c r="D12" s="9"/>
      <c r="E12" s="9"/>
      <c r="F12" s="9"/>
      <c r="G12" s="9"/>
      <c r="H12" s="9"/>
      <c r="I12" s="10"/>
      <c r="J12" s="10"/>
      <c r="K12" s="10"/>
      <c r="L12" s="10"/>
      <c r="M12" s="10"/>
      <c r="N12" s="10"/>
      <c r="O12" s="30">
        <f>SUM(O13:O19)</f>
        <v>60</v>
      </c>
      <c r="P12" s="20">
        <f>SUM(P13:P19)</f>
        <v>9095</v>
      </c>
      <c r="R12" s="13" t="s">
        <v>75</v>
      </c>
      <c r="S12" s="13" t="s">
        <v>75</v>
      </c>
      <c r="T12" s="13" t="s">
        <v>75</v>
      </c>
      <c r="U12" s="13" t="s">
        <v>75</v>
      </c>
      <c r="V12" s="13" t="s">
        <v>75</v>
      </c>
      <c r="W12" s="13" t="s">
        <v>75</v>
      </c>
      <c r="X12" s="13" t="s">
        <v>75</v>
      </c>
      <c r="Y12" s="13" t="s">
        <v>75</v>
      </c>
      <c r="Z12" s="13" t="s">
        <v>75</v>
      </c>
      <c r="AA12" s="13" t="s">
        <v>75</v>
      </c>
      <c r="AB12" s="13" t="s">
        <v>75</v>
      </c>
      <c r="AC12" s="13" t="s">
        <v>75</v>
      </c>
      <c r="AD12" s="13" t="s">
        <v>75</v>
      </c>
      <c r="AE12" s="13" t="s">
        <v>75</v>
      </c>
      <c r="AF12" s="13" t="s">
        <v>75</v>
      </c>
      <c r="AG12" s="13" t="s">
        <v>75</v>
      </c>
      <c r="AH12" s="13" t="s">
        <v>75</v>
      </c>
      <c r="AI12" s="13" t="s">
        <v>75</v>
      </c>
      <c r="AJ12" s="13" t="s">
        <v>75</v>
      </c>
      <c r="AK12" s="13" t="s">
        <v>75</v>
      </c>
      <c r="AL12" s="13" t="s">
        <v>75</v>
      </c>
      <c r="AM12" s="13" t="s">
        <v>75</v>
      </c>
      <c r="AN12" s="13" t="s">
        <v>75</v>
      </c>
      <c r="AO12" s="13" t="s">
        <v>75</v>
      </c>
      <c r="AP12" s="13" t="s">
        <v>75</v>
      </c>
      <c r="AQ12" s="13" t="s">
        <v>75</v>
      </c>
      <c r="AR12" s="13" t="s">
        <v>75</v>
      </c>
      <c r="AS12" s="13" t="s">
        <v>75</v>
      </c>
      <c r="AT12" s="13" t="s">
        <v>75</v>
      </c>
      <c r="AU12" s="13" t="s">
        <v>75</v>
      </c>
      <c r="AV12" s="13" t="s">
        <v>75</v>
      </c>
      <c r="AW12" s="13" t="s">
        <v>75</v>
      </c>
      <c r="AX12" s="13" t="s">
        <v>75</v>
      </c>
      <c r="AY12" s="13" t="s">
        <v>75</v>
      </c>
      <c r="AZ12" s="13" t="s">
        <v>75</v>
      </c>
      <c r="BA12" s="13" t="s">
        <v>75</v>
      </c>
      <c r="BB12" s="13" t="s">
        <v>75</v>
      </c>
      <c r="BC12" s="13" t="s">
        <v>75</v>
      </c>
      <c r="BD12" s="13" t="s">
        <v>75</v>
      </c>
      <c r="BE12" s="13" t="s">
        <v>75</v>
      </c>
    </row>
    <row r="13" spans="1:57" x14ac:dyDescent="0.25">
      <c r="B13" s="4" t="s">
        <v>29</v>
      </c>
      <c r="C13" s="32">
        <v>0</v>
      </c>
      <c r="D13" s="32"/>
      <c r="E13" s="32"/>
      <c r="F13" s="32"/>
      <c r="G13" s="32"/>
      <c r="H13" s="32"/>
      <c r="I13" s="32"/>
      <c r="J13" s="32"/>
      <c r="K13" s="32"/>
      <c r="L13" s="32"/>
      <c r="M13" s="32"/>
      <c r="N13" s="32"/>
      <c r="O13" s="32">
        <f>SUM(C13:N13)</f>
        <v>0</v>
      </c>
      <c r="P13" s="7">
        <f>C13*Rates!$E$10+D13*Rates!$E$11+E13*Rates!$E$12+F13*Rates!$E$13+G13*Rates!$E$14+H13*Rates!$E$15+I13*Rates!$E$16+J13*Rates!$E$17+K13*Rates!$E$18+L13*Rates!$E$19+M13*Rates!$E$20+N13*Rates!$E$21</f>
        <v>0</v>
      </c>
      <c r="R13" s="14"/>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row>
    <row r="14" spans="1:57" x14ac:dyDescent="0.25">
      <c r="B14" s="4" t="s">
        <v>28</v>
      </c>
      <c r="C14" s="32">
        <v>4</v>
      </c>
      <c r="D14" s="32"/>
      <c r="E14" s="32"/>
      <c r="F14" s="32"/>
      <c r="G14" s="32"/>
      <c r="H14" s="32"/>
      <c r="I14" s="32"/>
      <c r="J14" s="32"/>
      <c r="K14" s="32">
        <v>4</v>
      </c>
      <c r="L14" s="32"/>
      <c r="M14" s="32"/>
      <c r="N14" s="32"/>
      <c r="O14" s="32">
        <f>SUM(C14:N14)</f>
        <v>8</v>
      </c>
      <c r="P14" s="7">
        <f>C14*Rates!$E$10+D14*Rates!$E$11+E14*Rates!$E$12+F14*Rates!$E$13+G14*Rates!$E$14+H14*Rates!$E$15+I14*Rates!$E$16+J14*Rates!$E$17+K14*Rates!$E$18+L14*Rates!$E$19+M14*Rates!$E$20+N14*Rates!$E$21</f>
        <v>1260</v>
      </c>
      <c r="R14" s="15"/>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row>
    <row r="15" spans="1:57" x14ac:dyDescent="0.25">
      <c r="B15" s="4" t="s">
        <v>49</v>
      </c>
      <c r="C15" s="32">
        <v>2</v>
      </c>
      <c r="D15" s="32"/>
      <c r="E15" s="32"/>
      <c r="F15" s="32"/>
      <c r="G15" s="32"/>
      <c r="H15" s="32"/>
      <c r="I15" s="32"/>
      <c r="J15" s="32"/>
      <c r="K15" s="32">
        <v>8</v>
      </c>
      <c r="L15" s="32"/>
      <c r="M15" s="32"/>
      <c r="N15" s="32"/>
      <c r="O15" s="32">
        <f t="shared" ref="O15:O24" si="0">SUM(C15:N15)</f>
        <v>10</v>
      </c>
      <c r="P15" s="7">
        <f>C15*Rates!$E$10+D15*Rates!$E$11+E15*Rates!$E$12+F15*Rates!$E$13+G15*Rates!$E$14+H15*Rates!$E$15+I15*Rates!$E$16+J15*Rates!$E$17+K15*Rates!$E$18+L15*Rates!$E$19+M15*Rates!$E$20+N15*Rates!$E$21</f>
        <v>1500</v>
      </c>
      <c r="R15" s="15"/>
      <c r="S15" s="15"/>
      <c r="T15" s="15"/>
      <c r="U15" s="15"/>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row>
    <row r="16" spans="1:57" x14ac:dyDescent="0.25">
      <c r="B16" s="4" t="s">
        <v>30</v>
      </c>
      <c r="C16" s="32">
        <v>2</v>
      </c>
      <c r="D16" s="32"/>
      <c r="E16" s="32"/>
      <c r="F16" s="32"/>
      <c r="G16" s="32"/>
      <c r="H16" s="32">
        <v>2</v>
      </c>
      <c r="I16" s="32"/>
      <c r="J16" s="32"/>
      <c r="K16" s="32">
        <v>2</v>
      </c>
      <c r="L16" s="32"/>
      <c r="M16" s="32"/>
      <c r="N16" s="32"/>
      <c r="O16" s="32">
        <f t="shared" si="0"/>
        <v>6</v>
      </c>
      <c r="P16" s="7">
        <f>C16*Rates!$E$10+D16*Rates!$E$11+E16*Rates!$E$12+F16*Rates!$E$13+G16*Rates!$E$14+H16*Rates!$E$15+I16*Rates!$E$16+J16*Rates!$E$17+K16*Rates!$E$18+L16*Rates!$E$19+M16*Rates!$E$20+N16*Rates!$E$21</f>
        <v>920</v>
      </c>
      <c r="R16" s="15"/>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row>
    <row r="17" spans="2:57" x14ac:dyDescent="0.25">
      <c r="B17" s="4" t="s">
        <v>31</v>
      </c>
      <c r="C17" s="32">
        <v>2</v>
      </c>
      <c r="D17" s="32"/>
      <c r="E17" s="32"/>
      <c r="F17" s="32"/>
      <c r="G17" s="32"/>
      <c r="H17" s="32"/>
      <c r="I17" s="32"/>
      <c r="J17" s="32"/>
      <c r="K17" s="32"/>
      <c r="L17" s="32"/>
      <c r="M17" s="32"/>
      <c r="N17" s="32"/>
      <c r="O17" s="32">
        <f t="shared" si="0"/>
        <v>2</v>
      </c>
      <c r="P17" s="7">
        <f>C17*Rates!$E$10+D17*Rates!$E$11+E17*Rates!$E$12+F17*Rates!$E$13+G17*Rates!$E$14+H17*Rates!$E$15+I17*Rates!$E$16+J17*Rates!$E$17+K17*Rates!$E$18+L17*Rates!$E$19+M17*Rates!$E$20+N17*Rates!$E$21</f>
        <v>340</v>
      </c>
      <c r="R17" s="15"/>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row>
    <row r="18" spans="2:57" x14ac:dyDescent="0.25">
      <c r="B18" s="4" t="s">
        <v>32</v>
      </c>
      <c r="C18" s="32">
        <v>4</v>
      </c>
      <c r="D18" s="32"/>
      <c r="E18" s="32"/>
      <c r="F18" s="32"/>
      <c r="G18" s="32"/>
      <c r="H18" s="32"/>
      <c r="I18" s="32">
        <v>4</v>
      </c>
      <c r="J18" s="32"/>
      <c r="K18" s="32"/>
      <c r="L18" s="32"/>
      <c r="M18" s="32"/>
      <c r="N18" s="32"/>
      <c r="O18" s="32">
        <f t="shared" si="0"/>
        <v>8</v>
      </c>
      <c r="P18" s="7">
        <f>C18*Rates!$E$10+D18*Rates!$E$11+E18*Rates!$E$12+F18*Rates!$E$13+G18*Rates!$E$14+H18*Rates!$E$15+I18*Rates!$E$16+J18*Rates!$E$17+K18*Rates!$E$18+L18*Rates!$E$19+M18*Rates!$E$20+N18*Rates!$E$21</f>
        <v>980</v>
      </c>
      <c r="R18" s="15"/>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row>
    <row r="19" spans="2:57" x14ac:dyDescent="0.25">
      <c r="B19" s="4" t="s">
        <v>33</v>
      </c>
      <c r="C19" s="32">
        <v>13</v>
      </c>
      <c r="D19" s="32"/>
      <c r="E19" s="32"/>
      <c r="F19" s="32"/>
      <c r="G19" s="32"/>
      <c r="H19" s="32"/>
      <c r="I19" s="32"/>
      <c r="J19" s="32"/>
      <c r="K19" s="32">
        <v>13</v>
      </c>
      <c r="L19" s="32"/>
      <c r="M19" s="32"/>
      <c r="N19" s="32"/>
      <c r="O19" s="32">
        <f t="shared" si="0"/>
        <v>26</v>
      </c>
      <c r="P19" s="7">
        <f>C19*Rates!$E$10+D19*Rates!$E$11+E19*Rates!$E$12+F19*Rates!$E$13+G19*Rates!$E$14+H19*Rates!$E$15+I19*Rates!$E$16+J19*Rates!$E$17+K19*Rates!$E$18+L19*Rates!$E$19+M19*Rates!$E$20+N19*Rates!$E$21</f>
        <v>4095</v>
      </c>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row>
    <row r="20" spans="2:57" x14ac:dyDescent="0.25">
      <c r="B20" s="21" t="s">
        <v>21</v>
      </c>
      <c r="C20" s="33"/>
      <c r="D20" s="33"/>
      <c r="E20" s="33"/>
      <c r="F20" s="33"/>
      <c r="G20" s="33"/>
      <c r="H20" s="33"/>
      <c r="I20" s="33"/>
      <c r="J20" s="33"/>
      <c r="K20" s="33"/>
      <c r="L20" s="33"/>
      <c r="M20" s="33"/>
      <c r="N20" s="33"/>
      <c r="O20" s="33">
        <f>SUM(O21:O28)</f>
        <v>174</v>
      </c>
      <c r="P20" s="20">
        <f>SUM(P21:P28)</f>
        <v>25430</v>
      </c>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row>
    <row r="21" spans="2:57" x14ac:dyDescent="0.25">
      <c r="B21" s="4" t="s">
        <v>34</v>
      </c>
      <c r="C21" s="32">
        <v>2</v>
      </c>
      <c r="D21" s="32"/>
      <c r="E21" s="32">
        <v>12</v>
      </c>
      <c r="F21" s="32">
        <v>24</v>
      </c>
      <c r="G21" s="32"/>
      <c r="H21" s="32">
        <v>4</v>
      </c>
      <c r="I21" s="32"/>
      <c r="J21" s="32"/>
      <c r="K21" s="32">
        <v>4</v>
      </c>
      <c r="L21" s="32"/>
      <c r="M21" s="32"/>
      <c r="N21" s="32"/>
      <c r="O21" s="32">
        <f t="shared" si="0"/>
        <v>46</v>
      </c>
      <c r="P21" s="7">
        <f>C21*Rates!$E$10+D21*Rates!$E$11+E21*Rates!$E$12+F21*Rates!$E$13+G21*Rates!$E$14+H21*Rates!$E$15+I21*Rates!$E$16+J21*Rates!$E$17+K21*Rates!$E$18+L21*Rates!$E$19+M21*Rates!$E$20+N21*Rates!$E$21</f>
        <v>5880</v>
      </c>
      <c r="R21" s="2"/>
      <c r="S21" s="15"/>
      <c r="T21" s="15"/>
      <c r="U21" s="15"/>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row>
    <row r="22" spans="2:57" x14ac:dyDescent="0.25">
      <c r="B22" s="4" t="s">
        <v>35</v>
      </c>
      <c r="C22" s="32"/>
      <c r="D22" s="32"/>
      <c r="E22" s="32">
        <v>2</v>
      </c>
      <c r="F22" s="32">
        <v>12</v>
      </c>
      <c r="G22" s="32"/>
      <c r="H22" s="32">
        <v>2</v>
      </c>
      <c r="I22" s="32"/>
      <c r="J22" s="32"/>
      <c r="K22" s="32">
        <v>4</v>
      </c>
      <c r="L22" s="32"/>
      <c r="M22" s="32"/>
      <c r="N22" s="32"/>
      <c r="O22" s="32">
        <f t="shared" si="0"/>
        <v>20</v>
      </c>
      <c r="P22" s="7">
        <f>C22*Rates!$E$10+D22*Rates!$E$11+E22*Rates!$E$12+F22*Rates!$E$13+G22*Rates!$E$14+H22*Rates!$E$15+I22*Rates!$E$16+J22*Rates!$E$17+K22*Rates!$E$18+L22*Rates!$E$19+M22*Rates!$E$20+N22*Rates!$E$21</f>
        <v>2480</v>
      </c>
      <c r="R22" s="2"/>
      <c r="S22" s="15"/>
      <c r="T22" s="15"/>
      <c r="U22" s="15"/>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row>
    <row r="23" spans="2:57" x14ac:dyDescent="0.25">
      <c r="B23" s="45" t="s">
        <v>120</v>
      </c>
      <c r="C23" s="32">
        <v>2</v>
      </c>
      <c r="D23" s="32"/>
      <c r="E23" s="32"/>
      <c r="F23" s="32"/>
      <c r="G23" s="32"/>
      <c r="H23" s="32">
        <v>8</v>
      </c>
      <c r="I23" s="32"/>
      <c r="J23" s="32"/>
      <c r="K23" s="32">
        <v>16</v>
      </c>
      <c r="L23" s="32"/>
      <c r="M23" s="32"/>
      <c r="N23" s="32"/>
      <c r="O23" s="32">
        <f t="shared" si="0"/>
        <v>26</v>
      </c>
      <c r="P23" s="7">
        <f>C23*Rates!$E$10+D23*Rates!$E$11+E23*Rates!$E$12+F23*Rates!$E$13+G23*Rates!$E$14+H23*Rates!$E$15+I23*Rates!$E$16+J23*Rates!$E$17+K23*Rates!$E$18+L23*Rates!$E$19+M23*Rates!$E$20+N23*Rates!$E$21</f>
        <v>3820</v>
      </c>
      <c r="R23" s="2"/>
      <c r="S23" s="15"/>
      <c r="T23" s="15"/>
      <c r="U23" s="15"/>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row>
    <row r="24" spans="2:57" x14ac:dyDescent="0.25">
      <c r="B24" s="4" t="s">
        <v>89</v>
      </c>
      <c r="C24" s="32"/>
      <c r="D24" s="32"/>
      <c r="E24" s="32">
        <v>4</v>
      </c>
      <c r="F24" s="32"/>
      <c r="G24" s="32"/>
      <c r="H24" s="32">
        <v>8</v>
      </c>
      <c r="I24" s="32"/>
      <c r="J24" s="32"/>
      <c r="K24" s="32">
        <v>16</v>
      </c>
      <c r="L24" s="32"/>
      <c r="M24" s="32"/>
      <c r="N24" s="32"/>
      <c r="O24" s="32">
        <f t="shared" si="0"/>
        <v>28</v>
      </c>
      <c r="P24" s="7">
        <f>C24*Rates!$E$10+D24*Rates!$E$11+E24*Rates!$E$12+F24*Rates!$E$13+G24*Rates!$E$14+H24*Rates!$E$15+I24*Rates!$E$16+J24*Rates!$E$17+K24*Rates!$E$18+L24*Rates!$E$19+M24*Rates!$E$20+N24*Rates!$E$21</f>
        <v>4060</v>
      </c>
      <c r="R24" s="2"/>
      <c r="S24" s="15"/>
      <c r="T24" s="15"/>
      <c r="U24" s="15"/>
      <c r="V24" s="15"/>
      <c r="W24" s="2"/>
      <c r="X24" s="2"/>
      <c r="Y24" s="15"/>
      <c r="Z24" s="2"/>
      <c r="AA24" s="2"/>
      <c r="AB24" s="2"/>
      <c r="AC24" s="15"/>
      <c r="AD24" s="2"/>
      <c r="AE24" s="2"/>
      <c r="AF24" s="2"/>
      <c r="AG24" s="15"/>
      <c r="AH24" s="2"/>
      <c r="AI24" s="2"/>
      <c r="AJ24" s="2"/>
      <c r="AK24" s="15"/>
      <c r="AL24" s="2"/>
      <c r="AM24" s="2"/>
      <c r="AN24" s="2"/>
      <c r="AO24" s="15"/>
      <c r="AP24" s="2"/>
      <c r="AQ24" s="2"/>
      <c r="AR24" s="2"/>
      <c r="AS24" s="2"/>
      <c r="AT24" s="2"/>
      <c r="AU24" s="2"/>
      <c r="AV24" s="2"/>
      <c r="AW24" s="2"/>
      <c r="AX24" s="2"/>
      <c r="AY24" s="2"/>
      <c r="AZ24" s="2"/>
      <c r="BA24" s="2"/>
      <c r="BB24" s="2"/>
      <c r="BC24" s="2"/>
      <c r="BD24" s="2"/>
      <c r="BE24" s="2"/>
    </row>
    <row r="25" spans="2:57" x14ac:dyDescent="0.25">
      <c r="B25" s="4" t="s">
        <v>24</v>
      </c>
      <c r="C25" s="32"/>
      <c r="D25" s="32"/>
      <c r="E25" s="32"/>
      <c r="F25" s="32"/>
      <c r="G25" s="32">
        <v>4</v>
      </c>
      <c r="H25" s="32">
        <v>4</v>
      </c>
      <c r="I25" s="32"/>
      <c r="J25" s="32"/>
      <c r="K25" s="32">
        <v>16</v>
      </c>
      <c r="L25" s="32"/>
      <c r="M25" s="32">
        <v>2</v>
      </c>
      <c r="N25" s="32"/>
      <c r="O25" s="32">
        <f>SUM(C25:N25)</f>
        <v>26</v>
      </c>
      <c r="P25" s="7">
        <f>C25*Rates!$E$10+D25*Rates!$E$11+E25*Rates!$E$12+F25*Rates!$E$13+G25*Rates!$E$14+H25*Rates!$E$15+I25*Rates!$E$16+J25*Rates!$E$17+K25*Rates!$E$18+L25*Rates!$E$19+M25*Rates!$E$20+N25*Rates!$E$21</f>
        <v>4340</v>
      </c>
      <c r="R25" s="2"/>
      <c r="S25" s="15"/>
      <c r="T25" s="15"/>
      <c r="U25" s="15"/>
      <c r="V25" s="15"/>
      <c r="W25" s="16"/>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row>
    <row r="26" spans="2:57" x14ac:dyDescent="0.25">
      <c r="B26" s="4" t="s">
        <v>86</v>
      </c>
      <c r="C26" s="32">
        <v>2</v>
      </c>
      <c r="D26" s="32">
        <v>2</v>
      </c>
      <c r="E26" s="32">
        <v>4</v>
      </c>
      <c r="F26" s="32"/>
      <c r="G26" s="32"/>
      <c r="H26" s="32">
        <v>2</v>
      </c>
      <c r="I26" s="32"/>
      <c r="J26" s="32"/>
      <c r="K26" s="32">
        <v>2</v>
      </c>
      <c r="L26" s="32"/>
      <c r="M26" s="32">
        <v>2</v>
      </c>
      <c r="N26" s="32"/>
      <c r="O26" s="32">
        <f>SUM(C26:N26)</f>
        <v>14</v>
      </c>
      <c r="P26" s="7">
        <f>C26*Rates!$E$10+D26*Rates!$E$11+E26*Rates!$E$12+F26*Rates!$E$13+G26*Rates!$E$14+H26*Rates!$E$15+I26*Rates!$E$16+J26*Rates!$E$17+K26*Rates!$E$18+L26*Rates!$E$19+M26*Rates!$E$20+N26*Rates!$E$21</f>
        <v>2420</v>
      </c>
      <c r="R26" s="2"/>
      <c r="S26" s="2"/>
      <c r="T26" s="2"/>
      <c r="U26" s="2"/>
      <c r="V26" s="15"/>
      <c r="W26" s="16"/>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row>
    <row r="27" spans="2:57" x14ac:dyDescent="0.25">
      <c r="B27" s="40" t="s">
        <v>63</v>
      </c>
      <c r="C27" s="32">
        <v>2</v>
      </c>
      <c r="D27" s="32">
        <v>2</v>
      </c>
      <c r="E27" s="32">
        <v>2</v>
      </c>
      <c r="F27" s="32"/>
      <c r="G27" s="32"/>
      <c r="H27" s="32">
        <v>2</v>
      </c>
      <c r="I27" s="32"/>
      <c r="J27" s="32"/>
      <c r="K27" s="32">
        <v>2</v>
      </c>
      <c r="L27" s="32"/>
      <c r="M27" s="32"/>
      <c r="N27" s="32"/>
      <c r="O27" s="32">
        <f>SUM(C27:N27)</f>
        <v>10</v>
      </c>
      <c r="P27" s="7">
        <f>C27*Rates!$E$10+D27*Rates!$E$11+E27*Rates!$E$12+F27*Rates!$E$13+G27*Rates!$E$14+H27*Rates!$E$15+I27*Rates!$E$16+J27*Rates!$E$17+K27*Rates!$E$18+L27*Rates!$E$19+M27*Rates!$E$20+N27*Rates!$E$21</f>
        <v>1650</v>
      </c>
      <c r="R27" s="2"/>
      <c r="S27" s="2"/>
      <c r="T27" s="2"/>
      <c r="U27" s="2"/>
      <c r="V27" s="15"/>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row>
    <row r="28" spans="2:57" x14ac:dyDescent="0.25">
      <c r="B28" s="4" t="s">
        <v>64</v>
      </c>
      <c r="C28" s="32">
        <v>2</v>
      </c>
      <c r="D28" s="32">
        <v>2</v>
      </c>
      <c r="E28" s="32"/>
      <c r="F28" s="32"/>
      <c r="G28" s="32"/>
      <c r="H28" s="32"/>
      <c r="I28" s="32"/>
      <c r="J28" s="32"/>
      <c r="K28" s="32"/>
      <c r="L28" s="32"/>
      <c r="M28" s="32"/>
      <c r="N28" s="32"/>
      <c r="O28" s="32">
        <f>SUM(C28:N28)</f>
        <v>4</v>
      </c>
      <c r="P28" s="7">
        <f>C28*Rates!$E$10+D28*Rates!$E$11+E28*Rates!$E$12+F28*Rates!$E$13+G28*Rates!$E$14+H28*Rates!$E$15+I28*Rates!$E$16+J28*Rates!$E$17+K28*Rates!$E$18+L28*Rates!$E$19+M28*Rates!$E$20+N28*Rates!$E$21</f>
        <v>780</v>
      </c>
      <c r="R28" s="2"/>
      <c r="S28" s="2"/>
      <c r="T28" s="2"/>
      <c r="U28" s="2"/>
      <c r="V28" s="2"/>
      <c r="W28" s="15"/>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row>
    <row r="29" spans="2:57" x14ac:dyDescent="0.25">
      <c r="B29" s="21" t="s">
        <v>36</v>
      </c>
      <c r="C29" s="33"/>
      <c r="D29" s="33"/>
      <c r="E29" s="33"/>
      <c r="F29" s="33"/>
      <c r="G29" s="33"/>
      <c r="H29" s="33"/>
      <c r="I29" s="33"/>
      <c r="J29" s="33"/>
      <c r="K29" s="33"/>
      <c r="L29" s="33"/>
      <c r="M29" s="33"/>
      <c r="N29" s="33"/>
      <c r="O29" s="33">
        <f>SUM(O30:O53)</f>
        <v>261</v>
      </c>
      <c r="P29" s="20">
        <f>SUM(P30:P53)</f>
        <v>38810</v>
      </c>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row>
    <row r="30" spans="2:57" x14ac:dyDescent="0.25">
      <c r="B30" s="4" t="s">
        <v>37</v>
      </c>
      <c r="C30" s="32">
        <v>0</v>
      </c>
      <c r="D30" s="32"/>
      <c r="E30" s="32"/>
      <c r="F30" s="32"/>
      <c r="G30" s="32"/>
      <c r="H30" s="32"/>
      <c r="I30" s="32"/>
      <c r="J30" s="32"/>
      <c r="K30" s="32"/>
      <c r="L30" s="32"/>
      <c r="M30" s="32"/>
      <c r="N30" s="32"/>
      <c r="O30" s="32">
        <f t="shared" ref="O30:O41" si="1">SUM(C30:N30)</f>
        <v>0</v>
      </c>
      <c r="P30" s="7">
        <f>C30*Rates!$E$10+D30*Rates!$E$11+E30*Rates!$E$12+F30*Rates!$E$13+G30*Rates!$E$14+H30*Rates!$E$15+I30*Rates!$E$16+J30*Rates!$E$17+K30*Rates!$E$18+L30*Rates!$E$19+M30*Rates!$E$20+N30*Rates!$E$21</f>
        <v>0</v>
      </c>
      <c r="R30" s="2"/>
      <c r="S30" s="2"/>
      <c r="T30" s="2"/>
      <c r="U30" s="2"/>
      <c r="V30" s="2"/>
      <c r="W30" s="2"/>
      <c r="X30" s="15"/>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row>
    <row r="31" spans="2:57" x14ac:dyDescent="0.25">
      <c r="B31" s="40" t="s">
        <v>38</v>
      </c>
      <c r="C31" s="32">
        <v>2</v>
      </c>
      <c r="D31" s="32"/>
      <c r="E31" s="32"/>
      <c r="F31" s="32"/>
      <c r="G31" s="32"/>
      <c r="H31" s="32"/>
      <c r="I31" s="32"/>
      <c r="J31" s="32">
        <v>2</v>
      </c>
      <c r="K31" s="32">
        <v>2</v>
      </c>
      <c r="L31" s="32"/>
      <c r="M31" s="32"/>
      <c r="N31" s="32"/>
      <c r="O31" s="32">
        <f t="shared" si="1"/>
        <v>6</v>
      </c>
      <c r="P31" s="7">
        <f>C31*Rates!$E$10+D31*Rates!$E$11+E31*Rates!$E$12+F31*Rates!$E$13+G31*Rates!$E$14+H31*Rates!$E$15+I31*Rates!$E$16+J31*Rates!$E$17+K31*Rates!$E$18+L31*Rates!$E$19+M31*Rates!$E$20+N31*Rates!$E$21</f>
        <v>870</v>
      </c>
      <c r="R31" s="2"/>
      <c r="S31" s="2"/>
      <c r="T31" s="2"/>
      <c r="U31" s="2"/>
      <c r="V31" s="2"/>
      <c r="W31" s="2"/>
      <c r="X31" s="15"/>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row>
    <row r="32" spans="2:57" x14ac:dyDescent="0.25">
      <c r="B32" s="4" t="s">
        <v>39</v>
      </c>
      <c r="C32" s="32">
        <v>2</v>
      </c>
      <c r="D32" s="32"/>
      <c r="E32" s="32">
        <v>8</v>
      </c>
      <c r="F32" s="32"/>
      <c r="G32" s="32"/>
      <c r="H32" s="32">
        <v>8</v>
      </c>
      <c r="I32" s="32"/>
      <c r="J32" s="32"/>
      <c r="K32" s="32">
        <v>8</v>
      </c>
      <c r="L32" s="32"/>
      <c r="M32" s="32"/>
      <c r="N32" s="32"/>
      <c r="O32" s="32">
        <f t="shared" si="1"/>
        <v>26</v>
      </c>
      <c r="P32" s="7">
        <f>C32*Rates!$E$10+D32*Rates!$E$11+E32*Rates!$E$12+F32*Rates!$E$13+G32*Rates!$E$14+H32*Rates!$E$15+I32*Rates!$E$16+J32*Rates!$E$17+K32*Rates!$E$18+L32*Rates!$E$19+M32*Rates!$E$20+N32*Rates!$E$21</f>
        <v>3820</v>
      </c>
      <c r="R32" s="2"/>
      <c r="S32" s="2"/>
      <c r="T32" s="2"/>
      <c r="U32" s="2"/>
      <c r="V32" s="2"/>
      <c r="W32" s="2"/>
      <c r="X32" s="15"/>
      <c r="Y32" s="15"/>
      <c r="Z32" s="15"/>
      <c r="AA32" s="15"/>
      <c r="AB32" s="15"/>
      <c r="AC32" s="15"/>
      <c r="AD32" s="15"/>
      <c r="AE32" s="15"/>
      <c r="AF32" s="15"/>
      <c r="AG32" s="15"/>
      <c r="AH32" s="2"/>
      <c r="AI32" s="2"/>
      <c r="AJ32" s="2"/>
      <c r="AK32" s="2"/>
      <c r="AL32" s="2"/>
      <c r="AM32" s="2"/>
      <c r="AN32" s="2"/>
      <c r="AO32" s="2"/>
      <c r="AP32" s="2"/>
      <c r="AQ32" s="2"/>
      <c r="AR32" s="2"/>
      <c r="AS32" s="2"/>
      <c r="AT32" s="2"/>
      <c r="AU32" s="2"/>
      <c r="AV32" s="2"/>
      <c r="AW32" s="2"/>
      <c r="AX32" s="2"/>
      <c r="AY32" s="2"/>
      <c r="AZ32" s="2"/>
      <c r="BA32" s="2"/>
      <c r="BB32" s="2"/>
      <c r="BC32" s="2"/>
      <c r="BD32" s="2"/>
      <c r="BE32" s="2"/>
    </row>
    <row r="33" spans="2:57" x14ac:dyDescent="0.25">
      <c r="B33" s="4" t="s">
        <v>40</v>
      </c>
      <c r="C33" s="32">
        <v>4</v>
      </c>
      <c r="D33" s="32"/>
      <c r="E33" s="32"/>
      <c r="F33" s="32"/>
      <c r="G33" s="32"/>
      <c r="H33" s="32"/>
      <c r="I33" s="32"/>
      <c r="J33" s="32"/>
      <c r="K33" s="32"/>
      <c r="L33" s="32"/>
      <c r="M33" s="32"/>
      <c r="N33" s="32"/>
      <c r="O33" s="32">
        <f t="shared" si="1"/>
        <v>4</v>
      </c>
      <c r="P33" s="7">
        <f>C33*Rates!$E$10+D33*Rates!$E$11+E33*Rates!$E$12+F33*Rates!$E$13+G33*Rates!$E$14+H33*Rates!$E$15+I33*Rates!$E$16+J33*Rates!$E$17+K33*Rates!$E$18+L33*Rates!$E$19+M33*Rates!$E$20+N33*Rates!$E$21</f>
        <v>680</v>
      </c>
      <c r="R33" s="2"/>
      <c r="S33" s="2"/>
      <c r="T33" s="2"/>
      <c r="U33" s="2"/>
      <c r="V33" s="2"/>
      <c r="W33" s="2"/>
      <c r="X33" s="15"/>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row>
    <row r="34" spans="2:57" x14ac:dyDescent="0.25">
      <c r="B34" s="4" t="s">
        <v>41</v>
      </c>
      <c r="C34" s="32">
        <v>4</v>
      </c>
      <c r="D34" s="32"/>
      <c r="E34" s="32"/>
      <c r="F34" s="32"/>
      <c r="G34" s="32"/>
      <c r="H34" s="32">
        <v>8</v>
      </c>
      <c r="I34" s="32"/>
      <c r="J34" s="32">
        <v>40</v>
      </c>
      <c r="K34" s="32"/>
      <c r="L34" s="32"/>
      <c r="M34" s="32"/>
      <c r="N34" s="32"/>
      <c r="O34" s="32">
        <f t="shared" si="1"/>
        <v>52</v>
      </c>
      <c r="P34" s="7">
        <f>C34*Rates!$E$10+D34*Rates!$E$11+E34*Rates!$E$12+F34*Rates!$E$13+G34*Rates!$E$14+H34*Rates!$E$15+I34*Rates!$E$16+J34*Rates!$E$17+K34*Rates!$E$18+L34*Rates!$E$19+M34*Rates!$E$20+N34*Rates!$E$21</f>
        <v>6640</v>
      </c>
      <c r="R34" s="2"/>
      <c r="S34" s="2"/>
      <c r="T34" s="2"/>
      <c r="U34" s="2"/>
      <c r="V34" s="2"/>
      <c r="W34" s="2"/>
      <c r="X34" s="2"/>
      <c r="Y34" s="15"/>
      <c r="Z34" s="15"/>
      <c r="AA34" s="15"/>
      <c r="AB34" s="15"/>
      <c r="AC34" s="15"/>
      <c r="AD34" s="15"/>
      <c r="AE34" s="15"/>
      <c r="AF34" s="15"/>
      <c r="AG34" s="15"/>
      <c r="AH34" s="2"/>
      <c r="AI34" s="2"/>
      <c r="AJ34" s="2"/>
      <c r="AK34" s="2"/>
      <c r="AL34" s="2"/>
      <c r="AM34" s="2"/>
      <c r="AN34" s="2"/>
      <c r="AO34" s="2"/>
      <c r="AP34" s="2"/>
      <c r="AQ34" s="2"/>
      <c r="AR34" s="2"/>
      <c r="AS34" s="2"/>
      <c r="AT34" s="2"/>
      <c r="AU34" s="2"/>
      <c r="AV34" s="2"/>
      <c r="AW34" s="2"/>
      <c r="AX34" s="2"/>
      <c r="AY34" s="2"/>
      <c r="AZ34" s="2"/>
      <c r="BA34" s="2"/>
      <c r="BB34" s="2"/>
      <c r="BC34" s="2"/>
      <c r="BD34" s="2"/>
      <c r="BE34" s="2"/>
    </row>
    <row r="35" spans="2:57" x14ac:dyDescent="0.25">
      <c r="B35" s="4" t="s">
        <v>42</v>
      </c>
      <c r="C35" s="32">
        <v>4</v>
      </c>
      <c r="D35" s="32"/>
      <c r="E35" s="32"/>
      <c r="F35" s="32"/>
      <c r="G35" s="32"/>
      <c r="H35" s="32">
        <v>4</v>
      </c>
      <c r="I35" s="32"/>
      <c r="J35" s="32"/>
      <c r="K35" s="32">
        <v>4</v>
      </c>
      <c r="L35" s="32"/>
      <c r="M35" s="32"/>
      <c r="N35" s="32"/>
      <c r="O35" s="32">
        <f t="shared" si="1"/>
        <v>12</v>
      </c>
      <c r="P35" s="7">
        <f>C35*Rates!$E$10+D35*Rates!$E$11+E35*Rates!$E$12+F35*Rates!$E$13+G35*Rates!$E$14+H35*Rates!$E$15+I35*Rates!$E$16+J35*Rates!$E$17+K35*Rates!$E$18+L35*Rates!$E$19+M35*Rates!$E$20+N35*Rates!$E$21</f>
        <v>1840</v>
      </c>
      <c r="R35" s="2"/>
      <c r="S35" s="2"/>
      <c r="T35" s="2"/>
      <c r="U35" s="2"/>
      <c r="V35" s="2"/>
      <c r="W35" s="2"/>
      <c r="X35" s="2"/>
      <c r="Y35" s="15"/>
      <c r="Z35" s="15"/>
      <c r="AA35" s="15"/>
      <c r="AB35" s="15"/>
      <c r="AC35" s="15"/>
      <c r="AD35" s="15"/>
      <c r="AE35" s="15"/>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row>
    <row r="36" spans="2:57" x14ac:dyDescent="0.25">
      <c r="B36" s="4" t="s">
        <v>43</v>
      </c>
      <c r="C36" s="32">
        <v>2</v>
      </c>
      <c r="D36" s="32"/>
      <c r="E36" s="32">
        <v>8</v>
      </c>
      <c r="F36" s="32">
        <v>16</v>
      </c>
      <c r="G36" s="32"/>
      <c r="H36" s="32"/>
      <c r="I36" s="32"/>
      <c r="J36" s="32"/>
      <c r="K36" s="32"/>
      <c r="L36" s="32"/>
      <c r="M36" s="32"/>
      <c r="N36" s="32"/>
      <c r="O36" s="32">
        <f t="shared" si="1"/>
        <v>26</v>
      </c>
      <c r="P36" s="7">
        <f>C36*Rates!$E$10+D36*Rates!$E$11+E36*Rates!$E$12+F36*Rates!$E$13+G36*Rates!$E$14+H36*Rates!$E$15+I36*Rates!$E$16+J36*Rates!$E$17+K36*Rates!$E$18+L36*Rates!$E$19+M36*Rates!$E$20+N36*Rates!$E$21</f>
        <v>3260</v>
      </c>
      <c r="R36" s="2"/>
      <c r="S36" s="2"/>
      <c r="T36" s="2"/>
      <c r="U36" s="2"/>
      <c r="V36" s="2"/>
      <c r="W36" s="2"/>
      <c r="X36" s="2"/>
      <c r="Y36" s="15"/>
      <c r="Z36" s="15"/>
      <c r="AA36" s="15"/>
      <c r="AB36" s="15"/>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row>
    <row r="37" spans="2:57" x14ac:dyDescent="0.25">
      <c r="B37" s="4" t="s">
        <v>48</v>
      </c>
      <c r="C37" s="32"/>
      <c r="D37" s="32"/>
      <c r="E37" s="32">
        <v>4</v>
      </c>
      <c r="F37" s="32"/>
      <c r="G37" s="32"/>
      <c r="H37" s="32">
        <v>4</v>
      </c>
      <c r="I37" s="32"/>
      <c r="J37" s="32"/>
      <c r="K37" s="32">
        <v>4</v>
      </c>
      <c r="L37" s="32"/>
      <c r="M37" s="32"/>
      <c r="N37" s="32"/>
      <c r="O37" s="32">
        <f t="shared" si="1"/>
        <v>12</v>
      </c>
      <c r="P37" s="7">
        <f>C37*Rates!$E$10+D37*Rates!$E$11+E37*Rates!$E$12+F37*Rates!$E$13+G37*Rates!$E$14+H37*Rates!$E$15+I37*Rates!$E$16+J37*Rates!$E$17+K37*Rates!$E$18+L37*Rates!$E$19+M37*Rates!$E$20+N37*Rates!$E$21</f>
        <v>1740</v>
      </c>
      <c r="R37" s="2"/>
      <c r="S37" s="2"/>
      <c r="T37" s="2"/>
      <c r="U37" s="2"/>
      <c r="V37" s="2"/>
      <c r="W37" s="2"/>
      <c r="X37" s="2"/>
      <c r="Y37" s="15"/>
      <c r="Z37" s="15"/>
      <c r="AA37" s="15"/>
      <c r="AB37" s="15"/>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row>
    <row r="38" spans="2:57" x14ac:dyDescent="0.25">
      <c r="B38" s="4" t="s">
        <v>44</v>
      </c>
      <c r="C38" s="32"/>
      <c r="D38" s="32"/>
      <c r="E38" s="32">
        <v>4</v>
      </c>
      <c r="F38" s="32">
        <v>16</v>
      </c>
      <c r="G38" s="32"/>
      <c r="H38" s="32"/>
      <c r="I38" s="32"/>
      <c r="J38" s="32"/>
      <c r="K38" s="32"/>
      <c r="L38" s="32"/>
      <c r="M38" s="32"/>
      <c r="N38" s="32"/>
      <c r="O38" s="32">
        <f t="shared" si="1"/>
        <v>20</v>
      </c>
      <c r="P38" s="7">
        <f>C38*Rates!$E$10+D38*Rates!$E$11+E38*Rates!$E$12+F38*Rates!$E$13+G38*Rates!$E$14+H38*Rates!$E$15+I38*Rates!$E$16+J38*Rates!$E$17+K38*Rates!$E$18+L38*Rates!$E$19+M38*Rates!$E$20+N38*Rates!$E$21</f>
        <v>2340</v>
      </c>
      <c r="R38" s="2"/>
      <c r="S38" s="2"/>
      <c r="T38" s="2"/>
      <c r="U38" s="2"/>
      <c r="V38" s="2"/>
      <c r="W38" s="2"/>
      <c r="X38" s="2"/>
      <c r="Y38" s="15"/>
      <c r="Z38" s="15"/>
      <c r="AA38" s="15"/>
      <c r="AB38" s="15"/>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row>
    <row r="39" spans="2:57" x14ac:dyDescent="0.25">
      <c r="B39" s="4" t="s">
        <v>45</v>
      </c>
      <c r="C39" s="32"/>
      <c r="D39" s="32"/>
      <c r="E39" s="32">
        <v>8</v>
      </c>
      <c r="F39" s="32"/>
      <c r="G39" s="32"/>
      <c r="H39" s="32"/>
      <c r="I39" s="32"/>
      <c r="J39" s="32"/>
      <c r="K39" s="32"/>
      <c r="L39" s="32"/>
      <c r="M39" s="32"/>
      <c r="N39" s="32"/>
      <c r="O39" s="32">
        <f t="shared" si="1"/>
        <v>8</v>
      </c>
      <c r="P39" s="7">
        <f>C39*Rates!$E$10+D39*Rates!$E$11+E39*Rates!$E$12+F39*Rates!$E$13+G39*Rates!$E$14+H39*Rates!$E$15+I39*Rates!$E$16+J39*Rates!$E$17+K39*Rates!$E$18+L39*Rates!$E$19+M39*Rates!$E$20+N39*Rates!$E$21</f>
        <v>1160</v>
      </c>
      <c r="R39" s="2"/>
      <c r="S39" s="2"/>
      <c r="T39" s="2"/>
      <c r="U39" s="2"/>
      <c r="V39" s="2"/>
      <c r="W39" s="2"/>
      <c r="X39" s="2"/>
      <c r="Y39" s="15"/>
      <c r="Z39" s="15"/>
      <c r="AA39" s="15"/>
      <c r="AB39" s="15"/>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row>
    <row r="40" spans="2:57" x14ac:dyDescent="0.25">
      <c r="B40" s="4" t="s">
        <v>47</v>
      </c>
      <c r="C40" s="32">
        <v>1</v>
      </c>
      <c r="D40" s="32"/>
      <c r="E40" s="32">
        <v>4</v>
      </c>
      <c r="F40" s="32">
        <v>24</v>
      </c>
      <c r="G40" s="32"/>
      <c r="H40" s="32"/>
      <c r="I40" s="32"/>
      <c r="J40" s="32"/>
      <c r="K40" s="32"/>
      <c r="L40" s="32"/>
      <c r="M40" s="32"/>
      <c r="N40" s="32"/>
      <c r="O40" s="32">
        <f t="shared" si="1"/>
        <v>29</v>
      </c>
      <c r="P40" s="7">
        <f>C40*Rates!$E$10+D40*Rates!$E$11+E40*Rates!$E$12+F40*Rates!$E$13+G40*Rates!$E$14+H40*Rates!$E$15+I40*Rates!$E$16+J40*Rates!$E$17+K40*Rates!$E$18+L40*Rates!$E$19+M40*Rates!$E$20+N40*Rates!$E$21</f>
        <v>3390</v>
      </c>
      <c r="R40" s="2"/>
      <c r="S40" s="2"/>
      <c r="T40" s="2"/>
      <c r="U40" s="2"/>
      <c r="V40" s="2"/>
      <c r="W40" s="2"/>
      <c r="X40" s="2"/>
      <c r="Y40" s="2"/>
      <c r="Z40" s="15"/>
      <c r="AA40" s="15"/>
      <c r="AB40" s="15"/>
      <c r="AC40" s="15"/>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row>
    <row r="41" spans="2:57" x14ac:dyDescent="0.25">
      <c r="B41" s="4" t="s">
        <v>46</v>
      </c>
      <c r="C41" s="32">
        <v>2</v>
      </c>
      <c r="D41" s="32"/>
      <c r="E41" s="32">
        <v>2</v>
      </c>
      <c r="F41" s="32"/>
      <c r="G41" s="32"/>
      <c r="H41" s="32"/>
      <c r="I41" s="32"/>
      <c r="J41" s="32"/>
      <c r="K41" s="32"/>
      <c r="L41" s="32"/>
      <c r="M41" s="32"/>
      <c r="N41" s="32"/>
      <c r="O41" s="32">
        <f t="shared" si="1"/>
        <v>4</v>
      </c>
      <c r="P41" s="7">
        <f>C41*Rates!$E$10+D41*Rates!$E$11+E41*Rates!$E$12+F41*Rates!$E$13+G41*Rates!$E$14+H41*Rates!$E$15+I41*Rates!$E$16+J41*Rates!$E$17+K41*Rates!$E$18+L41*Rates!$E$19+M41*Rates!$E$20+N41*Rates!$E$21</f>
        <v>630</v>
      </c>
      <c r="R41" s="2"/>
      <c r="S41" s="2"/>
      <c r="T41" s="2"/>
      <c r="U41" s="2"/>
      <c r="V41" s="2"/>
      <c r="W41" s="2"/>
      <c r="X41" s="2"/>
      <c r="Y41" s="2"/>
      <c r="Z41" s="2"/>
      <c r="AA41" s="15"/>
      <c r="AB41" s="15"/>
      <c r="AC41" s="15"/>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row>
    <row r="42" spans="2:57" x14ac:dyDescent="0.25">
      <c r="B42" s="4" t="s">
        <v>50</v>
      </c>
      <c r="C42" s="32"/>
      <c r="D42" s="32"/>
      <c r="E42" s="32">
        <v>2</v>
      </c>
      <c r="F42" s="32">
        <v>4</v>
      </c>
      <c r="G42" s="32"/>
      <c r="H42" s="32"/>
      <c r="I42" s="32"/>
      <c r="J42" s="32"/>
      <c r="K42" s="32"/>
      <c r="L42" s="32"/>
      <c r="M42" s="32"/>
      <c r="N42" s="32"/>
      <c r="O42" s="32"/>
      <c r="P42" s="7">
        <f>C42*Rates!$E$10+D42*Rates!$E$11+E42*Rates!$E$12+F42*Rates!$E$13+G42*Rates!$E$14+H42*Rates!$E$15+I42*Rates!$E$16+J42*Rates!$E$17+K42*Rates!$E$18+L42*Rates!$E$19+M42*Rates!$E$20+N42*Rates!$E$21</f>
        <v>730</v>
      </c>
      <c r="R42" s="2"/>
      <c r="S42" s="2"/>
      <c r="T42" s="2"/>
      <c r="U42" s="2"/>
      <c r="V42" s="2"/>
      <c r="W42" s="2"/>
      <c r="X42" s="2"/>
      <c r="Y42" s="2"/>
      <c r="Z42" s="2"/>
      <c r="AA42" s="2"/>
      <c r="AB42" s="2"/>
      <c r="AC42" s="15"/>
      <c r="AD42" s="15"/>
      <c r="AE42" s="15"/>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row>
    <row r="43" spans="2:57" x14ac:dyDescent="0.25">
      <c r="B43" s="4" t="s">
        <v>52</v>
      </c>
      <c r="C43" s="32"/>
      <c r="D43" s="32"/>
      <c r="E43" s="32">
        <v>2</v>
      </c>
      <c r="F43" s="32">
        <v>8</v>
      </c>
      <c r="G43" s="32"/>
      <c r="H43" s="32"/>
      <c r="I43" s="32"/>
      <c r="J43" s="32"/>
      <c r="K43" s="32"/>
      <c r="L43" s="32"/>
      <c r="M43" s="32"/>
      <c r="N43" s="32"/>
      <c r="O43" s="32"/>
      <c r="P43" s="7">
        <f>C43*Rates!$E$10+D43*Rates!$E$11+E43*Rates!$E$12+F43*Rates!$E$13+G43*Rates!$E$14+H43*Rates!$E$15+I43*Rates!$E$16+J43*Rates!$E$17+K43*Rates!$E$18+L43*Rates!$E$19+M43*Rates!$E$20+N43*Rates!$E$21</f>
        <v>1170</v>
      </c>
      <c r="R43" s="2"/>
      <c r="S43" s="2"/>
      <c r="T43" s="2"/>
      <c r="U43" s="2"/>
      <c r="V43" s="2"/>
      <c r="W43" s="2"/>
      <c r="X43" s="2"/>
      <c r="Y43" s="2"/>
      <c r="Z43" s="2"/>
      <c r="AA43" s="2"/>
      <c r="AB43" s="2"/>
      <c r="AC43" s="2"/>
      <c r="AD43" s="15"/>
      <c r="AE43" s="15"/>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row>
    <row r="44" spans="2:57" x14ac:dyDescent="0.25">
      <c r="B44" s="4" t="s">
        <v>51</v>
      </c>
      <c r="C44" s="32"/>
      <c r="D44" s="32"/>
      <c r="E44" s="32">
        <v>2</v>
      </c>
      <c r="F44" s="32">
        <v>8</v>
      </c>
      <c r="G44" s="32"/>
      <c r="H44" s="32"/>
      <c r="I44" s="32"/>
      <c r="J44" s="32"/>
      <c r="K44" s="32"/>
      <c r="L44" s="32"/>
      <c r="M44" s="32"/>
      <c r="N44" s="32"/>
      <c r="O44" s="32"/>
      <c r="P44" s="7">
        <f>C44*Rates!$E$10+D44*Rates!$E$11+E44*Rates!$E$12+F44*Rates!$E$13+G44*Rates!$E$14+H44*Rates!$E$15+I44*Rates!$E$16+J44*Rates!$E$17+K44*Rates!$E$18+L44*Rates!$E$19+M44*Rates!$E$20+N44*Rates!$E$21</f>
        <v>1170</v>
      </c>
      <c r="R44" s="2"/>
      <c r="S44" s="2"/>
      <c r="T44" s="2"/>
      <c r="U44" s="2"/>
      <c r="V44" s="2"/>
      <c r="W44" s="2"/>
      <c r="X44" s="2"/>
      <c r="Y44" s="2"/>
      <c r="Z44" s="2"/>
      <c r="AA44" s="2"/>
      <c r="AB44" s="2"/>
      <c r="AC44" s="2"/>
      <c r="AD44" s="2"/>
      <c r="AE44" s="15"/>
      <c r="AF44" s="15"/>
      <c r="AG44" s="2"/>
      <c r="AH44" s="2"/>
      <c r="AI44" s="2"/>
      <c r="AJ44" s="2"/>
      <c r="AK44" s="2"/>
      <c r="AL44" s="2"/>
      <c r="AM44" s="2"/>
      <c r="AN44" s="2"/>
      <c r="AO44" s="2"/>
      <c r="AP44" s="2"/>
      <c r="AQ44" s="2"/>
      <c r="AR44" s="2"/>
      <c r="AS44" s="2"/>
      <c r="AT44" s="2"/>
      <c r="AU44" s="2"/>
      <c r="AV44" s="2"/>
      <c r="AW44" s="2"/>
      <c r="AX44" s="2"/>
      <c r="AY44" s="2"/>
      <c r="AZ44" s="2"/>
      <c r="BA44" s="2"/>
      <c r="BB44" s="2"/>
      <c r="BC44" s="2"/>
      <c r="BD44" s="2"/>
      <c r="BE44" s="2"/>
    </row>
    <row r="45" spans="2:57" x14ac:dyDescent="0.25">
      <c r="B45" s="4" t="s">
        <v>53</v>
      </c>
      <c r="C45" s="32"/>
      <c r="D45" s="32"/>
      <c r="E45" s="32"/>
      <c r="F45" s="32">
        <v>4</v>
      </c>
      <c r="G45" s="32"/>
      <c r="H45" s="32"/>
      <c r="I45" s="32"/>
      <c r="J45" s="32">
        <v>4</v>
      </c>
      <c r="K45" s="32"/>
      <c r="L45" s="32"/>
      <c r="M45" s="32"/>
      <c r="N45" s="32"/>
      <c r="O45" s="32"/>
      <c r="P45" s="7">
        <f>C45*Rates!$E$10+D45*Rates!$E$11+E45*Rates!$E$12+F45*Rates!$E$13+G45*Rates!$E$14+H45*Rates!$E$15+I45*Rates!$E$16+J45*Rates!$E$17+K45*Rates!$E$18+L45*Rates!$E$19+M45*Rates!$E$20+N45*Rates!$E$21</f>
        <v>920</v>
      </c>
      <c r="R45" s="2"/>
      <c r="S45" s="2"/>
      <c r="T45" s="2"/>
      <c r="U45" s="2"/>
      <c r="V45" s="2"/>
      <c r="W45" s="2"/>
      <c r="X45" s="2"/>
      <c r="Y45" s="2"/>
      <c r="Z45" s="2"/>
      <c r="AA45" s="2"/>
      <c r="AB45" s="2"/>
      <c r="AC45" s="2"/>
      <c r="AD45" s="2"/>
      <c r="AE45" s="2"/>
      <c r="AF45" s="15"/>
      <c r="AG45" s="15"/>
      <c r="AH45" s="2"/>
      <c r="AI45" s="2"/>
      <c r="AJ45" s="2"/>
      <c r="AK45" s="2"/>
      <c r="AL45" s="2"/>
      <c r="AM45" s="2"/>
      <c r="AN45" s="2"/>
      <c r="AO45" s="2"/>
      <c r="AP45" s="2"/>
      <c r="AQ45" s="2"/>
      <c r="AR45" s="2"/>
      <c r="AS45" s="2"/>
      <c r="AT45" s="2"/>
      <c r="AU45" s="2"/>
      <c r="AV45" s="2"/>
      <c r="AW45" s="2"/>
      <c r="AX45" s="2"/>
      <c r="AY45" s="2"/>
      <c r="AZ45" s="2"/>
      <c r="BA45" s="2"/>
      <c r="BB45" s="2"/>
      <c r="BC45" s="2"/>
      <c r="BD45" s="2"/>
      <c r="BE45" s="2"/>
    </row>
    <row r="46" spans="2:57" x14ac:dyDescent="0.25">
      <c r="B46" s="4" t="s">
        <v>54</v>
      </c>
      <c r="C46" s="32"/>
      <c r="D46" s="32"/>
      <c r="E46" s="32"/>
      <c r="F46" s="32"/>
      <c r="G46" s="32"/>
      <c r="H46" s="32"/>
      <c r="I46" s="32"/>
      <c r="J46" s="32">
        <v>4</v>
      </c>
      <c r="K46" s="32"/>
      <c r="L46" s="32"/>
      <c r="M46" s="32"/>
      <c r="N46" s="32"/>
      <c r="O46" s="32">
        <f t="shared" ref="O46:O53" si="2">SUM(C46:N46)</f>
        <v>4</v>
      </c>
      <c r="P46" s="7">
        <f>C46*Rates!$E$10+D46*Rates!$E$11+E46*Rates!$E$12+F46*Rates!$E$13+G46*Rates!$E$14+H46*Rates!$E$15+I46*Rates!$E$16+J46*Rates!$E$17+K46*Rates!$E$18+L46*Rates!$E$19+M46*Rates!$E$20+N46*Rates!$E$21</f>
        <v>480</v>
      </c>
      <c r="R46" s="2"/>
      <c r="S46" s="2"/>
      <c r="T46" s="2"/>
      <c r="U46" s="2"/>
      <c r="V46" s="2"/>
      <c r="W46" s="2"/>
      <c r="X46" s="2"/>
      <c r="Y46" s="2"/>
      <c r="Z46" s="2"/>
      <c r="AA46" s="2"/>
      <c r="AB46" s="2"/>
      <c r="AC46" s="2"/>
      <c r="AD46" s="2"/>
      <c r="AE46" s="2"/>
      <c r="AF46" s="2"/>
      <c r="AG46" s="2"/>
      <c r="AH46" s="15"/>
      <c r="AI46" s="2"/>
      <c r="AJ46" s="2"/>
      <c r="AK46" s="2"/>
      <c r="AL46" s="2"/>
      <c r="AM46" s="2"/>
      <c r="AN46" s="2"/>
      <c r="AO46" s="2"/>
      <c r="AP46" s="2"/>
      <c r="AQ46" s="2"/>
      <c r="AR46" s="2"/>
      <c r="AS46" s="2"/>
      <c r="AT46" s="2"/>
      <c r="AU46" s="2"/>
      <c r="AV46" s="2"/>
      <c r="AW46" s="2"/>
      <c r="AX46" s="2"/>
      <c r="AY46" s="2"/>
      <c r="AZ46" s="2"/>
      <c r="BA46" s="2"/>
      <c r="BB46" s="2"/>
      <c r="BC46" s="2"/>
      <c r="BD46" s="2"/>
      <c r="BE46" s="2"/>
    </row>
    <row r="47" spans="2:57" x14ac:dyDescent="0.25">
      <c r="B47" s="4" t="s">
        <v>55</v>
      </c>
      <c r="C47" s="32"/>
      <c r="D47" s="32"/>
      <c r="E47" s="32"/>
      <c r="F47" s="32"/>
      <c r="G47" s="32">
        <v>4</v>
      </c>
      <c r="H47" s="32"/>
      <c r="I47" s="32"/>
      <c r="J47" s="32">
        <v>2</v>
      </c>
      <c r="K47" s="32"/>
      <c r="L47" s="32"/>
      <c r="M47" s="32"/>
      <c r="N47" s="32"/>
      <c r="O47" s="32">
        <f t="shared" si="2"/>
        <v>6</v>
      </c>
      <c r="P47" s="7">
        <f>C47*Rates!$E$10+D47*Rates!$E$11+E47*Rates!$E$12+F47*Rates!$E$13+G47*Rates!$E$14+H47*Rates!$E$15+I47*Rates!$E$16+J47*Rates!$E$17+K47*Rates!$E$18+L47*Rates!$E$19+M47*Rates!$E$20+N47*Rates!$E$21</f>
        <v>1200</v>
      </c>
      <c r="R47" s="2"/>
      <c r="S47" s="2"/>
      <c r="T47" s="2"/>
      <c r="U47" s="2"/>
      <c r="V47" s="2"/>
      <c r="W47" s="2"/>
      <c r="X47" s="2"/>
      <c r="Y47" s="2"/>
      <c r="Z47" s="2"/>
      <c r="AA47" s="2"/>
      <c r="AB47" s="2"/>
      <c r="AC47" s="2"/>
      <c r="AD47" s="2"/>
      <c r="AE47" s="2"/>
      <c r="AF47" s="2"/>
      <c r="AG47" s="2"/>
      <c r="AH47" s="15"/>
      <c r="AJ47" s="2"/>
      <c r="AK47" s="2"/>
      <c r="AL47" s="2"/>
      <c r="AM47" s="2"/>
      <c r="AN47" s="2"/>
      <c r="AO47" s="2"/>
      <c r="AP47" s="2"/>
      <c r="AQ47" s="2"/>
      <c r="AR47" s="2"/>
      <c r="AS47" s="2"/>
      <c r="AT47" s="2"/>
      <c r="AU47" s="2"/>
      <c r="AV47" s="2"/>
      <c r="AW47" s="2"/>
      <c r="AX47" s="2"/>
      <c r="AY47" s="2"/>
      <c r="AZ47" s="2"/>
      <c r="BA47" s="2"/>
      <c r="BB47" s="2"/>
      <c r="BC47" s="2"/>
      <c r="BD47" s="2"/>
      <c r="BE47" s="2"/>
    </row>
    <row r="48" spans="2:57" x14ac:dyDescent="0.25">
      <c r="B48" s="4" t="s">
        <v>56</v>
      </c>
      <c r="C48" s="32">
        <v>2</v>
      </c>
      <c r="D48" s="32"/>
      <c r="E48" s="32"/>
      <c r="F48" s="32"/>
      <c r="G48" s="32"/>
      <c r="H48" s="32"/>
      <c r="I48" s="32"/>
      <c r="J48" s="32"/>
      <c r="K48" s="32">
        <v>2</v>
      </c>
      <c r="L48" s="32"/>
      <c r="M48" s="32"/>
      <c r="N48" s="32"/>
      <c r="O48" s="32">
        <f t="shared" si="2"/>
        <v>4</v>
      </c>
      <c r="P48" s="7">
        <f>C48*Rates!$E$10+D48*Rates!$E$11+E48*Rates!$E$12+F48*Rates!$E$13+G48*Rates!$E$14+H48*Rates!$E$15+I48*Rates!$E$16+J48*Rates!$E$17+K48*Rates!$E$18+L48*Rates!$E$19+M48*Rates!$E$20+N48*Rates!$E$21</f>
        <v>630</v>
      </c>
      <c r="R48" s="2"/>
      <c r="S48" s="2"/>
      <c r="T48" s="2"/>
      <c r="U48" s="2"/>
      <c r="V48" s="2"/>
      <c r="W48" s="2"/>
      <c r="X48" s="2"/>
      <c r="Y48" s="2"/>
      <c r="Z48" s="2"/>
      <c r="AA48" s="2"/>
      <c r="AB48" s="2"/>
      <c r="AC48" s="2"/>
      <c r="AD48" s="2"/>
      <c r="AE48" s="2"/>
      <c r="AF48" s="2"/>
      <c r="AG48" s="2"/>
      <c r="AH48" s="2"/>
      <c r="AI48" s="15"/>
      <c r="AJ48" s="15"/>
      <c r="AM48" s="2"/>
      <c r="AN48" s="2"/>
      <c r="AO48" s="2"/>
      <c r="AP48" s="2"/>
      <c r="AQ48" s="2"/>
      <c r="AR48" s="2"/>
      <c r="AS48" s="2"/>
      <c r="AT48" s="2"/>
      <c r="AU48" s="2"/>
      <c r="AV48" s="2"/>
      <c r="AW48" s="2"/>
      <c r="AX48" s="2"/>
      <c r="AY48" s="2"/>
      <c r="AZ48" s="2"/>
      <c r="BA48" s="2"/>
      <c r="BB48" s="2"/>
      <c r="BC48" s="2"/>
      <c r="BD48" s="2"/>
      <c r="BE48" s="2"/>
    </row>
    <row r="49" spans="2:57" x14ac:dyDescent="0.25">
      <c r="B49" s="4" t="s">
        <v>59</v>
      </c>
      <c r="C49" s="32"/>
      <c r="D49" s="32"/>
      <c r="E49" s="32"/>
      <c r="F49" s="32"/>
      <c r="G49" s="32"/>
      <c r="H49" s="32">
        <v>2</v>
      </c>
      <c r="I49" s="32"/>
      <c r="J49" s="32">
        <v>4</v>
      </c>
      <c r="K49" s="32"/>
      <c r="L49" s="32"/>
      <c r="M49" s="32"/>
      <c r="N49" s="32"/>
      <c r="O49" s="32">
        <f t="shared" si="2"/>
        <v>6</v>
      </c>
      <c r="P49" s="7">
        <f>C49*Rates!$E$10+D49*Rates!$E$11+E49*Rates!$E$12+F49*Rates!$E$13+G49*Rates!$E$14+H49*Rates!$E$15+I49*Rates!$E$16+J49*Rates!$E$17+K49*Rates!$E$18+L49*Rates!$E$19+M49*Rates!$E$20+N49*Rates!$E$21</f>
        <v>770</v>
      </c>
      <c r="R49" s="2"/>
      <c r="S49" s="2"/>
      <c r="T49" s="2"/>
      <c r="U49" s="2"/>
      <c r="V49" s="2"/>
      <c r="W49" s="2"/>
      <c r="X49" s="2"/>
      <c r="Y49" s="2"/>
      <c r="Z49" s="2"/>
      <c r="AA49" s="2"/>
      <c r="AB49" s="2"/>
      <c r="AC49" s="2"/>
      <c r="AD49" s="2"/>
      <c r="AE49" s="2"/>
      <c r="AF49" s="2"/>
      <c r="AG49" s="2"/>
      <c r="AH49" s="2"/>
      <c r="AI49" s="2"/>
      <c r="AJ49" s="2"/>
      <c r="AK49" s="15"/>
      <c r="AL49" s="2"/>
      <c r="AM49" s="2"/>
      <c r="AN49" s="2"/>
      <c r="AO49" s="2"/>
      <c r="AP49" s="2"/>
      <c r="AQ49" s="2"/>
      <c r="AR49" s="2"/>
      <c r="AS49" s="2"/>
      <c r="AT49" s="2"/>
      <c r="AU49" s="2"/>
      <c r="AV49" s="2"/>
      <c r="AW49" s="2"/>
      <c r="AX49" s="2"/>
      <c r="AY49" s="2"/>
      <c r="AZ49" s="2"/>
      <c r="BA49" s="2"/>
      <c r="BB49" s="2"/>
      <c r="BC49" s="2"/>
      <c r="BD49" s="2"/>
      <c r="BE49" s="2"/>
    </row>
    <row r="50" spans="2:57" x14ac:dyDescent="0.25">
      <c r="B50" s="4" t="s">
        <v>57</v>
      </c>
      <c r="C50" s="32"/>
      <c r="D50" s="32">
        <v>4</v>
      </c>
      <c r="E50" s="32"/>
      <c r="F50" s="32"/>
      <c r="G50" s="32"/>
      <c r="H50" s="32">
        <v>2</v>
      </c>
      <c r="I50" s="32"/>
      <c r="J50" s="32">
        <v>2</v>
      </c>
      <c r="K50" s="32"/>
      <c r="L50" s="32"/>
      <c r="M50" s="32"/>
      <c r="N50" s="32"/>
      <c r="O50" s="32">
        <f t="shared" si="2"/>
        <v>8</v>
      </c>
      <c r="P50" s="7">
        <f>C50*Rates!$E$10+D50*Rates!$E$11+E50*Rates!$E$12+F50*Rates!$E$13+G50*Rates!$E$14+H50*Rates!$E$15+I50*Rates!$E$16+J50*Rates!$E$17+K50*Rates!$E$18+L50*Rates!$E$19+M50*Rates!$E$20+N50*Rates!$E$21</f>
        <v>1410</v>
      </c>
      <c r="R50" s="2"/>
      <c r="S50" s="2"/>
      <c r="T50" s="2"/>
      <c r="U50" s="2"/>
      <c r="V50" s="2"/>
      <c r="W50" s="2"/>
      <c r="X50" s="2"/>
      <c r="Y50" s="2"/>
      <c r="Z50" s="2"/>
      <c r="AA50" s="2"/>
      <c r="AB50" s="2"/>
      <c r="AC50" s="2"/>
      <c r="AD50" s="2"/>
      <c r="AE50" s="2"/>
      <c r="AF50" s="2"/>
      <c r="AG50" s="2"/>
      <c r="AH50" s="2"/>
      <c r="AI50" s="2"/>
      <c r="AJ50" s="2"/>
      <c r="AK50" s="2"/>
      <c r="AL50" s="15"/>
      <c r="AM50" s="2"/>
      <c r="AN50" s="2"/>
      <c r="AO50" s="2"/>
      <c r="AP50" s="2"/>
      <c r="AQ50" s="2"/>
      <c r="AR50" s="2"/>
      <c r="AS50" s="2"/>
      <c r="AT50" s="2"/>
      <c r="AU50" s="2"/>
      <c r="AV50" s="2"/>
      <c r="AW50" s="2"/>
      <c r="AX50" s="2"/>
      <c r="AY50" s="2"/>
      <c r="AZ50" s="2"/>
      <c r="BA50" s="2"/>
      <c r="BB50" s="2"/>
      <c r="BC50" s="2"/>
      <c r="BD50" s="2"/>
      <c r="BE50" s="2"/>
    </row>
    <row r="51" spans="2:57" x14ac:dyDescent="0.25">
      <c r="B51" s="4" t="s">
        <v>58</v>
      </c>
      <c r="C51" s="32">
        <v>2</v>
      </c>
      <c r="D51" s="32"/>
      <c r="E51" s="32"/>
      <c r="F51" s="32"/>
      <c r="G51" s="32"/>
      <c r="H51" s="32">
        <v>4</v>
      </c>
      <c r="I51" s="32"/>
      <c r="J51" s="32"/>
      <c r="K51" s="32"/>
      <c r="L51" s="32"/>
      <c r="M51" s="32"/>
      <c r="N51" s="32"/>
      <c r="O51" s="32">
        <f t="shared" si="2"/>
        <v>6</v>
      </c>
      <c r="P51" s="7">
        <f>C51*Rates!$E$10+D51*Rates!$E$11+E51*Rates!$E$12+F51*Rates!$E$13+G51*Rates!$E$14+H51*Rates!$E$15+I51*Rates!$E$16+J51*Rates!$E$17+K51*Rates!$E$18+L51*Rates!$E$19+M51*Rates!$E$20+N51*Rates!$E$21</f>
        <v>920</v>
      </c>
      <c r="R51" s="2"/>
      <c r="S51" s="2"/>
      <c r="T51" s="2"/>
      <c r="U51" s="2"/>
      <c r="V51" s="2"/>
      <c r="W51" s="2"/>
      <c r="X51" s="2"/>
      <c r="Y51" s="2"/>
      <c r="Z51" s="2"/>
      <c r="AA51" s="2"/>
      <c r="AB51" s="2"/>
      <c r="AC51" s="2"/>
      <c r="AD51" s="2"/>
      <c r="AE51" s="2"/>
      <c r="AF51" s="2"/>
      <c r="AG51" s="2"/>
      <c r="AH51" s="2"/>
      <c r="AI51" s="2"/>
      <c r="AJ51" s="2"/>
      <c r="AK51" s="2"/>
      <c r="AL51" s="2"/>
      <c r="AM51" s="15"/>
      <c r="AN51" s="2"/>
      <c r="AO51" s="2"/>
      <c r="AP51" s="2"/>
      <c r="AQ51" s="2"/>
      <c r="AR51" s="2"/>
      <c r="AS51" s="2"/>
      <c r="AT51" s="2"/>
      <c r="AU51" s="2"/>
      <c r="AV51" s="2"/>
      <c r="AW51" s="2"/>
      <c r="AX51" s="2"/>
      <c r="AY51" s="2"/>
      <c r="AZ51" s="2"/>
      <c r="BA51" s="2"/>
      <c r="BB51" s="2"/>
      <c r="BC51" s="2"/>
      <c r="BD51" s="2"/>
      <c r="BE51" s="2"/>
    </row>
    <row r="52" spans="2:57" x14ac:dyDescent="0.25">
      <c r="B52" s="4" t="s">
        <v>60</v>
      </c>
      <c r="C52" s="32"/>
      <c r="D52" s="32"/>
      <c r="E52" s="32"/>
      <c r="F52" s="32"/>
      <c r="G52" s="32"/>
      <c r="H52" s="32">
        <v>4</v>
      </c>
      <c r="I52" s="32"/>
      <c r="J52" s="32">
        <v>8</v>
      </c>
      <c r="K52" s="32"/>
      <c r="L52" s="32"/>
      <c r="M52" s="32"/>
      <c r="N52" s="32"/>
      <c r="O52" s="32">
        <f t="shared" si="2"/>
        <v>12</v>
      </c>
      <c r="P52" s="7">
        <f>C52*Rates!$E$10+D52*Rates!$E$11+E52*Rates!$E$12+F52*Rates!$E$13+G52*Rates!$E$14+H52*Rates!$E$15+I52*Rates!$E$16+J52*Rates!$E$17+K52*Rates!$E$18+L52*Rates!$E$19+M52*Rates!$E$20+N52*Rates!$E$21</f>
        <v>1540</v>
      </c>
      <c r="R52" s="2"/>
      <c r="S52" s="2"/>
      <c r="T52" s="2"/>
      <c r="U52" s="2"/>
      <c r="V52" s="2"/>
      <c r="W52" s="2"/>
      <c r="X52" s="2"/>
      <c r="Y52" s="2"/>
      <c r="Z52" s="2"/>
      <c r="AA52" s="2"/>
      <c r="AB52" s="2"/>
      <c r="AC52" s="2"/>
      <c r="AD52" s="2"/>
      <c r="AE52" s="2"/>
      <c r="AF52" s="2"/>
      <c r="AG52" s="2"/>
      <c r="AH52" s="2"/>
      <c r="AI52" s="2"/>
      <c r="AJ52" s="2"/>
      <c r="AK52" s="2"/>
      <c r="AL52" s="2"/>
      <c r="AM52" s="2"/>
      <c r="AN52" s="15"/>
      <c r="AO52" s="15"/>
      <c r="AP52" s="15"/>
      <c r="AQ52" s="15"/>
      <c r="AR52" s="15"/>
      <c r="AS52" s="15"/>
      <c r="AT52" s="15"/>
      <c r="AU52" s="15"/>
      <c r="AV52" s="15"/>
      <c r="AW52" s="15"/>
      <c r="AX52" s="15"/>
      <c r="AY52" s="15"/>
      <c r="AZ52" s="15"/>
      <c r="BA52" s="15"/>
      <c r="BB52" s="15"/>
      <c r="BC52" s="15"/>
      <c r="BD52" s="2"/>
      <c r="BE52" s="2"/>
    </row>
    <row r="53" spans="2:57" x14ac:dyDescent="0.25">
      <c r="B53" s="4" t="s">
        <v>61</v>
      </c>
      <c r="C53" s="32"/>
      <c r="D53" s="32"/>
      <c r="E53" s="32"/>
      <c r="F53" s="32"/>
      <c r="G53" s="32"/>
      <c r="H53" s="32">
        <v>4</v>
      </c>
      <c r="I53" s="32">
        <v>8</v>
      </c>
      <c r="J53" s="32"/>
      <c r="K53" s="32"/>
      <c r="L53" s="32"/>
      <c r="M53" s="32"/>
      <c r="N53" s="32">
        <v>4</v>
      </c>
      <c r="O53" s="32">
        <f t="shared" si="2"/>
        <v>16</v>
      </c>
      <c r="P53" s="7">
        <f>C53*Rates!$E$10+D53*Rates!$E$11+E53*Rates!$E$12+F53*Rates!$E$13+G53*Rates!$E$14+H53*Rates!$E$15+I53*Rates!$E$16+J53*Rates!$E$17+K53*Rates!$E$18+L53*Rates!$E$19+M53*Rates!$E$20+N53*Rates!$E$21</f>
        <v>1500</v>
      </c>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15"/>
      <c r="BE53" s="15"/>
    </row>
    <row r="54" spans="2:57" x14ac:dyDescent="0.25">
      <c r="C54"/>
      <c r="D54"/>
      <c r="E54"/>
      <c r="F54"/>
      <c r="G54"/>
      <c r="H54"/>
      <c r="I54"/>
      <c r="J54"/>
      <c r="K54"/>
      <c r="L54"/>
      <c r="M54"/>
      <c r="N54"/>
    </row>
    <row r="55" spans="2:57" x14ac:dyDescent="0.25">
      <c r="B55" s="22" t="s">
        <v>87</v>
      </c>
      <c r="C55"/>
      <c r="D55"/>
      <c r="E55"/>
      <c r="F55"/>
      <c r="G55"/>
      <c r="H55"/>
      <c r="I55"/>
      <c r="J55"/>
      <c r="K55"/>
      <c r="L55"/>
      <c r="M55"/>
      <c r="N55"/>
    </row>
    <row r="56" spans="2:57" ht="30" x14ac:dyDescent="0.25">
      <c r="B56" s="3" t="s">
        <v>90</v>
      </c>
      <c r="C56"/>
      <c r="D56"/>
      <c r="E56"/>
      <c r="F56"/>
      <c r="G56"/>
      <c r="H56"/>
      <c r="I56"/>
      <c r="J56"/>
      <c r="K56"/>
      <c r="L56"/>
      <c r="M56"/>
      <c r="N56"/>
    </row>
    <row r="57" spans="2:57" ht="30" x14ac:dyDescent="0.25">
      <c r="B57" s="3" t="s">
        <v>91</v>
      </c>
      <c r="C57"/>
      <c r="D57"/>
      <c r="E57"/>
      <c r="F57"/>
      <c r="G57"/>
      <c r="H57"/>
      <c r="I57"/>
      <c r="J57"/>
      <c r="K57"/>
      <c r="L57"/>
      <c r="M57"/>
      <c r="N57"/>
    </row>
    <row r="58" spans="2:57" x14ac:dyDescent="0.25">
      <c r="B58" s="3" t="s">
        <v>94</v>
      </c>
      <c r="C58"/>
      <c r="D58"/>
      <c r="E58"/>
      <c r="F58"/>
      <c r="G58"/>
      <c r="H58"/>
      <c r="I58"/>
      <c r="J58"/>
      <c r="K58"/>
      <c r="L58"/>
      <c r="M58"/>
      <c r="N58"/>
    </row>
    <row r="59" spans="2:57" ht="30" x14ac:dyDescent="0.25">
      <c r="B59" s="3" t="s">
        <v>88</v>
      </c>
    </row>
    <row r="60" spans="2:57" ht="30" x14ac:dyDescent="0.25">
      <c r="B60" s="3" t="s">
        <v>95</v>
      </c>
    </row>
    <row r="61" spans="2:57" ht="30" x14ac:dyDescent="0.25">
      <c r="B61" s="3" t="s">
        <v>92</v>
      </c>
    </row>
  </sheetData>
  <mergeCells count="10">
    <mergeCell ref="AP11:AS11"/>
    <mergeCell ref="AT11:AW11"/>
    <mergeCell ref="AX11:BA11"/>
    <mergeCell ref="BB11:BE11"/>
    <mergeCell ref="R11:U11"/>
    <mergeCell ref="V11:Y11"/>
    <mergeCell ref="Z11:AC11"/>
    <mergeCell ref="AD11:AG11"/>
    <mergeCell ref="AH11:AK11"/>
    <mergeCell ref="AL11:AO11"/>
  </mergeCells>
  <pageMargins left="0.25" right="0.25" top="0.75" bottom="0.75" header="0.3" footer="0.3"/>
  <pageSetup paperSize="3" scale="48"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E21"/>
  <sheetViews>
    <sheetView workbookViewId="0">
      <selection activeCell="D7" sqref="D7"/>
    </sheetView>
  </sheetViews>
  <sheetFormatPr defaultRowHeight="15" x14ac:dyDescent="0.25"/>
  <cols>
    <col min="1" max="1" width="10" customWidth="1"/>
    <col min="2" max="2" width="17.140625" customWidth="1"/>
    <col min="3" max="3" width="23.140625" customWidth="1"/>
    <col min="4" max="4" width="47.140625" customWidth="1"/>
    <col min="5" max="5" width="14.7109375" customWidth="1"/>
    <col min="6" max="6" width="21.5703125" style="1" customWidth="1"/>
  </cols>
  <sheetData>
    <row r="2" spans="2:57" x14ac:dyDescent="0.25">
      <c r="C2" s="3"/>
      <c r="D2" s="3"/>
      <c r="E2" s="3"/>
      <c r="F2" s="3"/>
      <c r="G2" s="3"/>
      <c r="H2" s="3"/>
      <c r="I2" s="5"/>
      <c r="J2" s="5"/>
      <c r="K2" s="5"/>
      <c r="L2" s="5"/>
      <c r="M2" s="5"/>
      <c r="N2" s="5"/>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row>
    <row r="3" spans="2:57" s="12" customFormat="1" ht="15.75" x14ac:dyDescent="0.25">
      <c r="C3" s="24" t="s">
        <v>98</v>
      </c>
    </row>
    <row r="4" spans="2:57" s="12" customFormat="1" ht="17.100000000000001" customHeight="1" x14ac:dyDescent="0.25">
      <c r="C4" s="24" t="s">
        <v>98</v>
      </c>
    </row>
    <row r="5" spans="2:57" s="12" customFormat="1" ht="15.75" x14ac:dyDescent="0.25">
      <c r="C5" s="24" t="s">
        <v>98</v>
      </c>
    </row>
    <row r="6" spans="2:57" ht="15.75" x14ac:dyDescent="0.25">
      <c r="B6" s="11" t="s">
        <v>123</v>
      </c>
      <c r="C6" s="26"/>
      <c r="F6"/>
    </row>
    <row r="7" spans="2:57" x14ac:dyDescent="0.25">
      <c r="B7" s="11" t="s">
        <v>115</v>
      </c>
      <c r="C7" s="3"/>
      <c r="D7" s="3"/>
      <c r="E7" s="3"/>
      <c r="F7" s="3"/>
      <c r="G7" s="3"/>
      <c r="H7" s="3"/>
      <c r="I7" s="5"/>
      <c r="J7" s="5"/>
      <c r="K7" s="5"/>
      <c r="L7" s="5"/>
      <c r="M7" s="5"/>
      <c r="N7" s="5"/>
    </row>
    <row r="8" spans="2:57" x14ac:dyDescent="0.25">
      <c r="B8" s="41"/>
      <c r="C8" s="3"/>
      <c r="D8" s="3"/>
      <c r="E8" s="3"/>
      <c r="F8" s="3"/>
      <c r="G8" s="3"/>
      <c r="H8" s="3"/>
      <c r="I8" s="5"/>
      <c r="J8" s="5"/>
      <c r="K8" s="5"/>
      <c r="L8" s="5"/>
      <c r="M8" s="5"/>
      <c r="N8" s="5"/>
    </row>
    <row r="9" spans="2:57" ht="38.25" x14ac:dyDescent="0.25">
      <c r="B9" s="42" t="s">
        <v>116</v>
      </c>
      <c r="C9" s="42" t="s">
        <v>16</v>
      </c>
      <c r="D9" s="42" t="s">
        <v>1</v>
      </c>
      <c r="E9" s="42" t="s">
        <v>14</v>
      </c>
      <c r="F9" s="42" t="s">
        <v>15</v>
      </c>
    </row>
    <row r="10" spans="2:57" ht="15.75" x14ac:dyDescent="0.25">
      <c r="B10" s="39" t="s">
        <v>19</v>
      </c>
      <c r="C10" s="39" t="s">
        <v>81</v>
      </c>
      <c r="D10" s="39" t="s">
        <v>2</v>
      </c>
      <c r="E10" s="43">
        <v>170</v>
      </c>
      <c r="F10" s="43">
        <v>275</v>
      </c>
    </row>
    <row r="11" spans="2:57" ht="15.75" x14ac:dyDescent="0.25">
      <c r="B11" s="39" t="s">
        <v>20</v>
      </c>
      <c r="C11" s="39" t="s">
        <v>82</v>
      </c>
      <c r="D11" s="39" t="s">
        <v>3</v>
      </c>
      <c r="E11" s="43">
        <v>220</v>
      </c>
      <c r="F11" s="43">
        <v>240</v>
      </c>
    </row>
    <row r="12" spans="2:57" ht="15.75" x14ac:dyDescent="0.25">
      <c r="B12" s="39" t="s">
        <v>20</v>
      </c>
      <c r="C12" s="39" t="s">
        <v>80</v>
      </c>
      <c r="D12" s="39" t="s">
        <v>4</v>
      </c>
      <c r="E12" s="43">
        <v>145</v>
      </c>
      <c r="F12" s="43">
        <v>155</v>
      </c>
    </row>
    <row r="13" spans="2:57" ht="15.75" x14ac:dyDescent="0.25">
      <c r="B13" s="39" t="s">
        <v>20</v>
      </c>
      <c r="C13" s="39" t="s">
        <v>23</v>
      </c>
      <c r="D13" s="39" t="s">
        <v>5</v>
      </c>
      <c r="E13" s="43">
        <v>110</v>
      </c>
      <c r="F13" s="43">
        <v>115</v>
      </c>
    </row>
    <row r="14" spans="2:57" ht="15.75" x14ac:dyDescent="0.25">
      <c r="B14" s="39" t="s">
        <v>20</v>
      </c>
      <c r="C14" s="39" t="s">
        <v>68</v>
      </c>
      <c r="D14" s="39" t="s">
        <v>6</v>
      </c>
      <c r="E14" s="43">
        <v>240</v>
      </c>
      <c r="F14" s="43">
        <v>269</v>
      </c>
    </row>
    <row r="15" spans="2:57" ht="15.75" x14ac:dyDescent="0.25">
      <c r="B15" s="39" t="s">
        <v>22</v>
      </c>
      <c r="C15" s="39" t="s">
        <v>65</v>
      </c>
      <c r="D15" s="39" t="s">
        <v>7</v>
      </c>
      <c r="E15" s="43">
        <v>145</v>
      </c>
      <c r="F15" s="43">
        <v>170</v>
      </c>
    </row>
    <row r="16" spans="2:57" ht="15.75" x14ac:dyDescent="0.25">
      <c r="B16" s="39" t="s">
        <v>19</v>
      </c>
      <c r="C16" s="39" t="s">
        <v>122</v>
      </c>
      <c r="D16" s="39" t="s">
        <v>8</v>
      </c>
      <c r="E16" s="43">
        <v>75</v>
      </c>
      <c r="F16" s="43">
        <v>92</v>
      </c>
    </row>
    <row r="17" spans="2:6" ht="15.75" x14ac:dyDescent="0.25">
      <c r="B17" s="39" t="s">
        <v>19</v>
      </c>
      <c r="C17" s="39" t="s">
        <v>81</v>
      </c>
      <c r="D17" s="39" t="s">
        <v>9</v>
      </c>
      <c r="E17" s="43">
        <v>120</v>
      </c>
      <c r="F17" s="43">
        <v>165</v>
      </c>
    </row>
    <row r="18" spans="2:6" ht="15.75" x14ac:dyDescent="0.25">
      <c r="B18" s="39" t="s">
        <v>19</v>
      </c>
      <c r="C18" s="39" t="s">
        <v>67</v>
      </c>
      <c r="D18" s="39" t="s">
        <v>10</v>
      </c>
      <c r="E18" s="43">
        <v>145</v>
      </c>
      <c r="F18" s="43">
        <v>175</v>
      </c>
    </row>
    <row r="19" spans="2:6" ht="15.75" x14ac:dyDescent="0.25">
      <c r="B19" s="39" t="s">
        <v>19</v>
      </c>
      <c r="C19" s="39" t="s">
        <v>66</v>
      </c>
      <c r="D19" s="39" t="s">
        <v>11</v>
      </c>
      <c r="E19" s="43">
        <v>80</v>
      </c>
      <c r="F19" s="43">
        <v>100</v>
      </c>
    </row>
    <row r="20" spans="2:6" ht="15.75" x14ac:dyDescent="0.25">
      <c r="B20" s="39" t="s">
        <v>20</v>
      </c>
      <c r="C20" s="39" t="s">
        <v>83</v>
      </c>
      <c r="D20" s="39" t="s">
        <v>12</v>
      </c>
      <c r="E20" s="43">
        <v>240</v>
      </c>
      <c r="F20" s="43">
        <v>265</v>
      </c>
    </row>
    <row r="21" spans="2:6" ht="15.75" x14ac:dyDescent="0.25">
      <c r="B21" s="39" t="s">
        <v>19</v>
      </c>
      <c r="C21" s="39" t="s">
        <v>122</v>
      </c>
      <c r="D21" s="39" t="s">
        <v>13</v>
      </c>
      <c r="E21" s="43">
        <v>80</v>
      </c>
      <c r="F21" s="43">
        <v>140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EV Project Fee Breakdown</vt:lpstr>
      <vt:lpstr>#2 Bridge Project Fee Breakdown</vt:lpstr>
      <vt:lpstr>Rates</vt:lpstr>
      <vt:lpstr>'#1 EV Project Fee Breakdown'!Print_Area</vt:lpstr>
      <vt:lpstr>'#2 Bridge Project Fee Breakdown'!Print_Area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Constantine Deir</dc:creator>
  <cp:lastModifiedBy>Bryan Gillett</cp:lastModifiedBy>
  <cp:lastPrinted>2023-10-03T12:32:46Z</cp:lastPrinted>
  <dcterms:created xsi:type="dcterms:W3CDTF">2023-09-28T01:37:13Z</dcterms:created>
  <dcterms:modified xsi:type="dcterms:W3CDTF">2023-10-03T12:33:17Z</dcterms:modified>
</cp:coreProperties>
</file>